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maartenboers_air/Documents/data/onderzoek/osteoporose/update review GC osteoporose/"/>
    </mc:Choice>
  </mc:AlternateContent>
  <bookViews>
    <workbookView xWindow="0" yWindow="460" windowWidth="27320" windowHeight="14820" tabRatio="500"/>
  </bookViews>
  <sheets>
    <sheet name="Quality assessment tabl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K46" i="1"/>
  <c r="L46" i="1"/>
  <c r="M46" i="1"/>
  <c r="N46" i="1"/>
  <c r="O46" i="1"/>
  <c r="P46" i="1"/>
  <c r="Q46" i="1"/>
  <c r="I46" i="1"/>
  <c r="H46" i="1"/>
  <c r="X46" i="1"/>
  <c r="W46" i="1"/>
  <c r="V46" i="1"/>
  <c r="U46" i="1"/>
  <c r="T46" i="1"/>
  <c r="S46" i="1"/>
  <c r="R46" i="1"/>
  <c r="G46" i="1"/>
  <c r="F46" i="1"/>
  <c r="E46" i="1"/>
  <c r="D46" i="1"/>
  <c r="C46" i="1"/>
  <c r="B46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6" i="1"/>
  <c r="Z5" i="1"/>
  <c r="Z6" i="1"/>
  <c r="Z8" i="1"/>
  <c r="Z7" i="1"/>
  <c r="Z9" i="1"/>
  <c r="Z11" i="1"/>
  <c r="Z13" i="1"/>
  <c r="Z14" i="1"/>
  <c r="Z10" i="1"/>
  <c r="Z20" i="1"/>
  <c r="Z27" i="1"/>
  <c r="Z12" i="1"/>
  <c r="Z15" i="1"/>
  <c r="Z16" i="1"/>
  <c r="Z24" i="1"/>
  <c r="Z25" i="1"/>
  <c r="Z21" i="1"/>
  <c r="Z32" i="1"/>
  <c r="Z28" i="1"/>
  <c r="Z33" i="1"/>
  <c r="Z29" i="1"/>
  <c r="Z26" i="1"/>
  <c r="Z22" i="1"/>
  <c r="Z17" i="1"/>
  <c r="Z18" i="1"/>
  <c r="Z30" i="1"/>
  <c r="Z19" i="1"/>
  <c r="Z23" i="1"/>
  <c r="Z35" i="1"/>
  <c r="Z39" i="1"/>
  <c r="Z31" i="1"/>
  <c r="Z40" i="1"/>
  <c r="Z41" i="1"/>
  <c r="Z44" i="1"/>
  <c r="Z36" i="1"/>
  <c r="Z34" i="1"/>
  <c r="Z37" i="1"/>
  <c r="Z38" i="1"/>
  <c r="Z45" i="1"/>
  <c r="Z42" i="1"/>
  <c r="Z43" i="1"/>
  <c r="Z4" i="1"/>
</calcChain>
</file>

<file path=xl/sharedStrings.xml><?xml version="1.0" encoding="utf-8"?>
<sst xmlns="http://schemas.openxmlformats.org/spreadsheetml/2006/main" count="1490" uniqueCount="102">
  <si>
    <t>setting</t>
  </si>
  <si>
    <t>Patients</t>
  </si>
  <si>
    <t>GC prior to study</t>
  </si>
  <si>
    <t xml:space="preserve"> </t>
  </si>
  <si>
    <t>demographics</t>
  </si>
  <si>
    <t>GC during study</t>
  </si>
  <si>
    <t>BMD</t>
  </si>
  <si>
    <t>Tx study</t>
  </si>
  <si>
    <t xml:space="preserve"> Length FU</t>
  </si>
  <si>
    <t>Abitol</t>
  </si>
  <si>
    <t>+</t>
  </si>
  <si>
    <t>x</t>
  </si>
  <si>
    <t>Benucci</t>
  </si>
  <si>
    <t>Boutsen</t>
  </si>
  <si>
    <t>Buckley</t>
  </si>
  <si>
    <t>Cacoub</t>
  </si>
  <si>
    <t>Cino</t>
  </si>
  <si>
    <t>Cohen</t>
  </si>
  <si>
    <t>Dolan</t>
  </si>
  <si>
    <t>Eastell</t>
  </si>
  <si>
    <t>Ferraccioli</t>
  </si>
  <si>
    <t>Geusens</t>
  </si>
  <si>
    <t>Hakala</t>
  </si>
  <si>
    <t xml:space="preserve"> +</t>
  </si>
  <si>
    <t>Healey</t>
  </si>
  <si>
    <t>Jardinet</t>
  </si>
  <si>
    <t>Jenkins</t>
  </si>
  <si>
    <t>Lems</t>
  </si>
  <si>
    <t>Loddenkemper</t>
  </si>
  <si>
    <t>Messina</t>
  </si>
  <si>
    <t>Miyamoto</t>
  </si>
  <si>
    <t>Stoch</t>
  </si>
  <si>
    <t>Uaratanawong</t>
  </si>
  <si>
    <t>Von Tirpitz</t>
  </si>
  <si>
    <t>Westby</t>
  </si>
  <si>
    <t>Casez</t>
  </si>
  <si>
    <t>DeSevaux</t>
  </si>
  <si>
    <t>Josephson</t>
  </si>
  <si>
    <t>Masse</t>
  </si>
  <si>
    <t>Shane</t>
  </si>
  <si>
    <t>Termeulen</t>
  </si>
  <si>
    <t>Torres</t>
  </si>
  <si>
    <t>Wissing</t>
  </si>
  <si>
    <t>Yun</t>
  </si>
  <si>
    <t>Inclusion
criteria</t>
  </si>
  <si>
    <t>Location</t>
  </si>
  <si>
    <t xml:space="preserve">Period inclusion </t>
  </si>
  <si>
    <t>Exclusion
criteria</t>
  </si>
  <si>
    <t>Method selection</t>
  </si>
  <si>
    <t>Length</t>
  </si>
  <si>
    <t xml:space="preserve">Mean dose </t>
  </si>
  <si>
    <t>Cum. Dose</t>
  </si>
  <si>
    <t>Loss to FU</t>
  </si>
  <si>
    <t>Missing data</t>
  </si>
  <si>
    <t>Menopausal status</t>
  </si>
  <si>
    <t>Age</t>
  </si>
  <si>
    <t>Disease duration</t>
  </si>
  <si>
    <t>Gender</t>
  </si>
  <si>
    <t>Mean dose</t>
  </si>
  <si>
    <t>Cum. dose</t>
  </si>
  <si>
    <t xml:space="preserve">Max. dose </t>
  </si>
  <si>
    <t>SD or SEM</t>
  </si>
  <si>
    <t>Results per diagnosis</t>
  </si>
  <si>
    <t>Number of patients</t>
  </si>
  <si>
    <t xml:space="preserve">Per FU 
moment </t>
  </si>
  <si>
    <t>Mean: start, end, change</t>
  </si>
  <si>
    <t>+: yes
–: no
x: na</t>
  </si>
  <si>
    <t>–</t>
  </si>
  <si>
    <t xml:space="preserve"> –</t>
  </si>
  <si>
    <t xml:space="preserve">– </t>
  </si>
  <si>
    <t>chronic disease</t>
  </si>
  <si>
    <t>Transplantation</t>
  </si>
  <si>
    <t>Kotaniemi</t>
  </si>
  <si>
    <t>Lakatos</t>
  </si>
  <si>
    <t>Pearce</t>
  </si>
  <si>
    <t>Pitt</t>
  </si>
  <si>
    <t>Pons</t>
  </si>
  <si>
    <t>Reid</t>
  </si>
  <si>
    <t>Roux</t>
  </si>
  <si>
    <t>Saag</t>
  </si>
  <si>
    <t>Sebaldt</t>
  </si>
  <si>
    <t>Skingle</t>
  </si>
  <si>
    <t>Van Offel</t>
  </si>
  <si>
    <t>Aris</t>
  </si>
  <si>
    <t>Berguer</t>
  </si>
  <si>
    <t>Crawford</t>
  </si>
  <si>
    <t>Fan</t>
  </si>
  <si>
    <t>Krieg</t>
  </si>
  <si>
    <t>Nowacka-Cieciura</t>
  </si>
  <si>
    <t>Sambrook</t>
  </si>
  <si>
    <t>Van Everdingen</t>
  </si>
  <si>
    <t>Van Schaardenburg</t>
  </si>
  <si>
    <t>Per
diagnosis</t>
  </si>
  <si>
    <t>Rejections reported</t>
  </si>
  <si>
    <t>Adachi 94</t>
  </si>
  <si>
    <t>Hansen 98</t>
  </si>
  <si>
    <t>Hansen 99</t>
  </si>
  <si>
    <t>Adachi 96</t>
  </si>
  <si>
    <t>Adachi 97</t>
  </si>
  <si>
    <t>Kipen</t>
  </si>
  <si>
    <t>% Yes*</t>
  </si>
  <si>
    <t>* % Yes was calculated on the applicable studies resp.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</si>
</sst>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Stand." xfId="0" builtinId="0"/>
  </cellStyles>
  <dxfs count="3">
    <dxf>
      <font>
        <color rgb="FF00610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7"/>
  <sheetViews>
    <sheetView tabSelected="1" zoomScale="108" workbookViewId="0">
      <pane xSplit="1" ySplit="2" topLeftCell="H43" activePane="bottomRight" state="frozen"/>
      <selection pane="topRight" activeCell="B1" sqref="B1"/>
      <selection pane="bottomLeft" activeCell="A3" sqref="A3"/>
      <selection pane="bottomRight" activeCell="Q70" sqref="Q70"/>
    </sheetView>
  </sheetViews>
  <sheetFormatPr baseColWidth="10" defaultRowHeight="14" x14ac:dyDescent="0.2"/>
  <cols>
    <col min="1" max="1" width="15.33203125" style="2" customWidth="1"/>
    <col min="2" max="25" width="9.83203125" style="8" customWidth="1"/>
    <col min="26" max="26" width="10.83203125" style="11"/>
    <col min="27" max="16384" width="10.83203125" style="2"/>
  </cols>
  <sheetData>
    <row r="1" spans="1:26" s="5" customFormat="1" ht="33" customHeight="1" x14ac:dyDescent="0.2">
      <c r="A1" s="18" t="s">
        <v>66</v>
      </c>
      <c r="B1" s="19" t="s">
        <v>0</v>
      </c>
      <c r="C1" s="19"/>
      <c r="D1" s="19"/>
      <c r="E1" s="19" t="s">
        <v>1</v>
      </c>
      <c r="F1" s="19"/>
      <c r="G1" s="19"/>
      <c r="H1" s="17" t="s">
        <v>2</v>
      </c>
      <c r="I1" s="17"/>
      <c r="J1" s="17"/>
      <c r="K1" s="17" t="s">
        <v>3</v>
      </c>
      <c r="L1" s="17"/>
      <c r="M1" s="17" t="s">
        <v>4</v>
      </c>
      <c r="N1" s="17"/>
      <c r="O1" s="17"/>
      <c r="P1" s="17"/>
      <c r="Q1" s="17" t="s">
        <v>63</v>
      </c>
      <c r="R1" s="17"/>
      <c r="S1" s="17" t="s">
        <v>5</v>
      </c>
      <c r="T1" s="17"/>
      <c r="U1" s="17"/>
      <c r="V1" s="17" t="s">
        <v>6</v>
      </c>
      <c r="W1" s="17"/>
      <c r="X1" s="17"/>
      <c r="Y1" s="4" t="s">
        <v>7</v>
      </c>
      <c r="Z1" s="11" t="s">
        <v>100</v>
      </c>
    </row>
    <row r="2" spans="1:26" s="10" customFormat="1" ht="28" x14ac:dyDescent="0.2">
      <c r="A2" s="18"/>
      <c r="B2" s="14" t="s">
        <v>45</v>
      </c>
      <c r="C2" s="9" t="s">
        <v>46</v>
      </c>
      <c r="D2" s="9" t="s">
        <v>8</v>
      </c>
      <c r="E2" s="9" t="s">
        <v>44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53</v>
      </c>
      <c r="L2" s="9" t="s">
        <v>52</v>
      </c>
      <c r="M2" s="9" t="s">
        <v>54</v>
      </c>
      <c r="N2" s="9" t="s">
        <v>55</v>
      </c>
      <c r="O2" s="9" t="s">
        <v>56</v>
      </c>
      <c r="P2" s="9" t="s">
        <v>57</v>
      </c>
      <c r="Q2" s="9" t="s">
        <v>92</v>
      </c>
      <c r="R2" s="9" t="s">
        <v>64</v>
      </c>
      <c r="S2" s="9" t="s">
        <v>58</v>
      </c>
      <c r="T2" s="9" t="s">
        <v>59</v>
      </c>
      <c r="U2" s="9" t="s">
        <v>60</v>
      </c>
      <c r="V2" s="9" t="s">
        <v>65</v>
      </c>
      <c r="W2" s="9" t="s">
        <v>61</v>
      </c>
      <c r="X2" s="9" t="s">
        <v>62</v>
      </c>
      <c r="Y2" s="9" t="s">
        <v>93</v>
      </c>
      <c r="Z2" s="11"/>
    </row>
    <row r="3" spans="1:26" s="5" customFormat="1" x14ac:dyDescent="0.2">
      <c r="A3" s="3" t="s">
        <v>70</v>
      </c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1"/>
    </row>
    <row r="4" spans="1:26" x14ac:dyDescent="0.2">
      <c r="A4" s="6" t="s">
        <v>14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67</v>
      </c>
      <c r="Y4" s="1" t="s">
        <v>11</v>
      </c>
      <c r="Z4" s="12">
        <f t="shared" ref="Z4:Z45" si="0">100*(COUNTIF(B4:X4,"+")-(COUNTIF(B4:X4,"x")))/23</f>
        <v>95.652173913043484</v>
      </c>
    </row>
    <row r="5" spans="1:26" x14ac:dyDescent="0.2">
      <c r="A5" s="6" t="s">
        <v>21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67</v>
      </c>
      <c r="P5" s="1" t="s">
        <v>10</v>
      </c>
      <c r="Q5" s="1" t="s">
        <v>67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67</v>
      </c>
      <c r="Y5" s="1" t="s">
        <v>11</v>
      </c>
      <c r="Z5" s="12">
        <f t="shared" si="0"/>
        <v>86.956521739130437</v>
      </c>
    </row>
    <row r="6" spans="1:26" x14ac:dyDescent="0.2">
      <c r="A6" s="6" t="s">
        <v>95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23</v>
      </c>
      <c r="I6" s="1" t="s">
        <v>23</v>
      </c>
      <c r="J6" s="1" t="s">
        <v>23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11</v>
      </c>
      <c r="Z6" s="12">
        <f t="shared" si="0"/>
        <v>86.956521739130437</v>
      </c>
    </row>
    <row r="7" spans="1:26" x14ac:dyDescent="0.2">
      <c r="A7" s="6" t="s">
        <v>34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67</v>
      </c>
      <c r="K7" s="1" t="s">
        <v>10</v>
      </c>
      <c r="L7" s="1" t="s">
        <v>10</v>
      </c>
      <c r="M7" s="1" t="s">
        <v>67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67</v>
      </c>
      <c r="U7" s="1" t="s">
        <v>10</v>
      </c>
      <c r="V7" s="1" t="s">
        <v>10</v>
      </c>
      <c r="W7" s="1" t="s">
        <v>10</v>
      </c>
      <c r="X7" s="1" t="s">
        <v>10</v>
      </c>
      <c r="Y7" s="1" t="s">
        <v>11</v>
      </c>
      <c r="Z7" s="12">
        <f t="shared" si="0"/>
        <v>86.956521739130437</v>
      </c>
    </row>
    <row r="8" spans="1:26" x14ac:dyDescent="0.2">
      <c r="A8" s="6" t="s">
        <v>77</v>
      </c>
      <c r="B8" s="1" t="s">
        <v>67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1" t="s">
        <v>10</v>
      </c>
      <c r="M8" s="1" t="s">
        <v>10</v>
      </c>
      <c r="N8" s="1" t="s">
        <v>10</v>
      </c>
      <c r="O8" s="1" t="s">
        <v>67</v>
      </c>
      <c r="P8" s="1" t="s">
        <v>10</v>
      </c>
      <c r="Q8" s="1" t="s">
        <v>10</v>
      </c>
      <c r="R8" s="1" t="s">
        <v>10</v>
      </c>
      <c r="S8" s="1" t="s">
        <v>10</v>
      </c>
      <c r="T8" s="1" t="s">
        <v>67</v>
      </c>
      <c r="U8" s="1" t="s">
        <v>10</v>
      </c>
      <c r="V8" s="1" t="s">
        <v>10</v>
      </c>
      <c r="W8" s="1" t="s">
        <v>10</v>
      </c>
      <c r="X8" s="1" t="s">
        <v>67</v>
      </c>
      <c r="Y8" s="1" t="s">
        <v>11</v>
      </c>
      <c r="Z8" s="12">
        <f t="shared" si="0"/>
        <v>82.608695652173907</v>
      </c>
    </row>
    <row r="9" spans="1:26" x14ac:dyDescent="0.2">
      <c r="A9" s="6" t="s">
        <v>9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67</v>
      </c>
      <c r="H9" s="1" t="s">
        <v>67</v>
      </c>
      <c r="I9" s="1" t="s">
        <v>67</v>
      </c>
      <c r="J9" s="1" t="s">
        <v>67</v>
      </c>
      <c r="K9" s="1" t="s">
        <v>10</v>
      </c>
      <c r="L9" s="1" t="s">
        <v>10</v>
      </c>
      <c r="M9" s="1" t="s">
        <v>10</v>
      </c>
      <c r="N9" s="1" t="s">
        <v>10</v>
      </c>
      <c r="O9" s="1" t="s">
        <v>10</v>
      </c>
      <c r="P9" s="1" t="s">
        <v>10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 t="s">
        <v>10</v>
      </c>
      <c r="W9" s="1" t="s">
        <v>10</v>
      </c>
      <c r="X9" s="1" t="s">
        <v>10</v>
      </c>
      <c r="Y9" s="1" t="s">
        <v>11</v>
      </c>
      <c r="Z9" s="12">
        <f t="shared" si="0"/>
        <v>82.608695652173907</v>
      </c>
    </row>
    <row r="10" spans="1:26" x14ac:dyDescent="0.2">
      <c r="A10" s="6" t="s">
        <v>78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67</v>
      </c>
      <c r="J10" s="1" t="s">
        <v>67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67</v>
      </c>
      <c r="P10" s="1" t="s">
        <v>10</v>
      </c>
      <c r="Q10" s="1" t="s">
        <v>10</v>
      </c>
      <c r="R10" s="1" t="s">
        <v>10</v>
      </c>
      <c r="S10" s="1" t="s">
        <v>10</v>
      </c>
      <c r="T10" s="1" t="s">
        <v>10</v>
      </c>
      <c r="U10" s="1" t="s">
        <v>10</v>
      </c>
      <c r="V10" s="1" t="s">
        <v>10</v>
      </c>
      <c r="W10" s="1" t="s">
        <v>10</v>
      </c>
      <c r="X10" s="1" t="s">
        <v>67</v>
      </c>
      <c r="Y10" s="1" t="s">
        <v>11</v>
      </c>
      <c r="Z10" s="12">
        <f t="shared" si="0"/>
        <v>82.608695652173907</v>
      </c>
    </row>
    <row r="11" spans="1:26" x14ac:dyDescent="0.2">
      <c r="A11" s="6" t="s">
        <v>22</v>
      </c>
      <c r="B11" s="1" t="s">
        <v>10</v>
      </c>
      <c r="C11" s="1" t="s">
        <v>67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67</v>
      </c>
      <c r="J11" s="1" t="s">
        <v>67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67</v>
      </c>
      <c r="P11" s="1" t="s">
        <v>10</v>
      </c>
      <c r="Q11" s="1" t="s">
        <v>10</v>
      </c>
      <c r="R11" s="1" t="s">
        <v>10</v>
      </c>
      <c r="S11" s="1" t="s">
        <v>10</v>
      </c>
      <c r="T11" s="1" t="s">
        <v>10</v>
      </c>
      <c r="U11" s="1" t="s">
        <v>10</v>
      </c>
      <c r="V11" s="1" t="s">
        <v>10</v>
      </c>
      <c r="W11" s="1" t="s">
        <v>10</v>
      </c>
      <c r="X11" s="1" t="s">
        <v>67</v>
      </c>
      <c r="Y11" s="1" t="s">
        <v>11</v>
      </c>
      <c r="Z11" s="12">
        <f t="shared" si="0"/>
        <v>78.260869565217391</v>
      </c>
    </row>
    <row r="12" spans="1:26" x14ac:dyDescent="0.2">
      <c r="A12" s="6" t="s">
        <v>74</v>
      </c>
      <c r="B12" s="1" t="s">
        <v>10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67</v>
      </c>
      <c r="L12" s="1" t="s">
        <v>67</v>
      </c>
      <c r="M12" s="1" t="s">
        <v>10</v>
      </c>
      <c r="N12" s="1" t="s">
        <v>10</v>
      </c>
      <c r="O12" s="1" t="s">
        <v>67</v>
      </c>
      <c r="P12" s="1" t="s">
        <v>67</v>
      </c>
      <c r="Q12" s="1" t="s">
        <v>10</v>
      </c>
      <c r="R12" s="1" t="s">
        <v>10</v>
      </c>
      <c r="S12" s="1" t="s">
        <v>10</v>
      </c>
      <c r="T12" s="1" t="s">
        <v>10</v>
      </c>
      <c r="U12" s="1" t="s">
        <v>10</v>
      </c>
      <c r="V12" s="1" t="s">
        <v>10</v>
      </c>
      <c r="W12" s="1" t="s">
        <v>67</v>
      </c>
      <c r="X12" s="1" t="s">
        <v>10</v>
      </c>
      <c r="Y12" s="1" t="s">
        <v>11</v>
      </c>
      <c r="Z12" s="12">
        <f t="shared" si="0"/>
        <v>78.260869565217391</v>
      </c>
    </row>
    <row r="13" spans="1:26" x14ac:dyDescent="0.2">
      <c r="A13" s="6" t="s">
        <v>25</v>
      </c>
      <c r="B13" s="1" t="s">
        <v>67</v>
      </c>
      <c r="C13" s="1" t="s">
        <v>67</v>
      </c>
      <c r="D13" s="1" t="s">
        <v>10</v>
      </c>
      <c r="E13" s="1" t="s">
        <v>10</v>
      </c>
      <c r="F13" s="1" t="s">
        <v>10</v>
      </c>
      <c r="G13" s="1" t="s">
        <v>67</v>
      </c>
      <c r="H13" s="1" t="s">
        <v>67</v>
      </c>
      <c r="I13" s="1" t="s">
        <v>67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1" t="s">
        <v>10</v>
      </c>
      <c r="R13" s="1" t="s">
        <v>10</v>
      </c>
      <c r="S13" s="1" t="s">
        <v>10</v>
      </c>
      <c r="T13" s="1" t="s">
        <v>67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11</v>
      </c>
      <c r="Z13" s="12">
        <f t="shared" si="0"/>
        <v>73.913043478260875</v>
      </c>
    </row>
    <row r="14" spans="1:26" x14ac:dyDescent="0.2">
      <c r="A14" s="6" t="s">
        <v>76</v>
      </c>
      <c r="B14" s="1" t="s">
        <v>67</v>
      </c>
      <c r="C14" s="1" t="s">
        <v>67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67</v>
      </c>
      <c r="L14" s="1" t="s">
        <v>67</v>
      </c>
      <c r="M14" s="1" t="s">
        <v>10</v>
      </c>
      <c r="N14" s="1" t="s">
        <v>10</v>
      </c>
      <c r="O14" s="1" t="s">
        <v>10</v>
      </c>
      <c r="P14" s="1" t="s">
        <v>10</v>
      </c>
      <c r="Q14" s="1" t="s">
        <v>10</v>
      </c>
      <c r="R14" s="1" t="s">
        <v>10</v>
      </c>
      <c r="S14" s="1" t="s">
        <v>10</v>
      </c>
      <c r="T14" s="1" t="s">
        <v>67</v>
      </c>
      <c r="U14" s="1" t="s">
        <v>10</v>
      </c>
      <c r="V14" s="1" t="s">
        <v>10</v>
      </c>
      <c r="W14" s="1" t="s">
        <v>67</v>
      </c>
      <c r="X14" s="1" t="s">
        <v>10</v>
      </c>
      <c r="Y14" s="1" t="s">
        <v>11</v>
      </c>
      <c r="Z14" s="12">
        <f t="shared" si="0"/>
        <v>73.913043478260875</v>
      </c>
    </row>
    <row r="15" spans="1:26" x14ac:dyDescent="0.2">
      <c r="A15" s="6" t="s">
        <v>75</v>
      </c>
      <c r="B15" s="1" t="s">
        <v>67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67</v>
      </c>
      <c r="L15" s="1" t="s">
        <v>67</v>
      </c>
      <c r="M15" s="1" t="s">
        <v>10</v>
      </c>
      <c r="N15" s="1" t="s">
        <v>10</v>
      </c>
      <c r="O15" s="1" t="s">
        <v>10</v>
      </c>
      <c r="P15" s="1" t="s">
        <v>10</v>
      </c>
      <c r="Q15" s="1" t="s">
        <v>67</v>
      </c>
      <c r="R15" s="1" t="s">
        <v>67</v>
      </c>
      <c r="S15" s="1" t="s">
        <v>10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67</v>
      </c>
      <c r="Y15" s="1" t="s">
        <v>11</v>
      </c>
      <c r="Z15" s="12">
        <f t="shared" si="0"/>
        <v>73.913043478260875</v>
      </c>
    </row>
    <row r="16" spans="1:26" x14ac:dyDescent="0.2">
      <c r="A16" s="6" t="s">
        <v>79</v>
      </c>
      <c r="B16" s="1" t="s">
        <v>67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67</v>
      </c>
      <c r="K16" s="1" t="s">
        <v>67</v>
      </c>
      <c r="L16" s="1" t="s">
        <v>67</v>
      </c>
      <c r="M16" s="1" t="s">
        <v>10</v>
      </c>
      <c r="N16" s="1" t="s">
        <v>10</v>
      </c>
      <c r="O16" s="1" t="s">
        <v>67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67</v>
      </c>
      <c r="Y16" s="1" t="s">
        <v>11</v>
      </c>
      <c r="Z16" s="12">
        <f t="shared" si="0"/>
        <v>73.913043478260875</v>
      </c>
    </row>
    <row r="17" spans="1:26" x14ac:dyDescent="0.2">
      <c r="A17" s="6" t="s">
        <v>80</v>
      </c>
      <c r="B17" s="1" t="s">
        <v>10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67</v>
      </c>
      <c r="K17" s="1" t="s">
        <v>67</v>
      </c>
      <c r="L17" s="1" t="s">
        <v>67</v>
      </c>
      <c r="M17" s="1" t="s">
        <v>67</v>
      </c>
      <c r="N17" s="1" t="s">
        <v>10</v>
      </c>
      <c r="O17" s="1" t="s">
        <v>10</v>
      </c>
      <c r="P17" s="1" t="s">
        <v>10</v>
      </c>
      <c r="Q17" s="1" t="s">
        <v>67</v>
      </c>
      <c r="R17" s="1" t="s">
        <v>10</v>
      </c>
      <c r="S17" s="1" t="s">
        <v>10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67</v>
      </c>
      <c r="Y17" s="1" t="s">
        <v>11</v>
      </c>
      <c r="Z17" s="12">
        <f t="shared" si="0"/>
        <v>73.913043478260875</v>
      </c>
    </row>
    <row r="18" spans="1:26" x14ac:dyDescent="0.2">
      <c r="A18" s="6" t="s">
        <v>31</v>
      </c>
      <c r="B18" s="1" t="s">
        <v>10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67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67</v>
      </c>
      <c r="P18" s="1" t="s">
        <v>10</v>
      </c>
      <c r="Q18" s="1" t="s">
        <v>10</v>
      </c>
      <c r="R18" s="1" t="s">
        <v>67</v>
      </c>
      <c r="S18" s="1" t="s">
        <v>10</v>
      </c>
      <c r="T18" s="1" t="s">
        <v>67</v>
      </c>
      <c r="U18" s="1" t="s">
        <v>67</v>
      </c>
      <c r="V18" s="1" t="s">
        <v>10</v>
      </c>
      <c r="W18" s="1" t="s">
        <v>10</v>
      </c>
      <c r="X18" s="1" t="s">
        <v>67</v>
      </c>
      <c r="Y18" s="1" t="s">
        <v>11</v>
      </c>
      <c r="Z18" s="12">
        <f t="shared" si="0"/>
        <v>73.913043478260875</v>
      </c>
    </row>
    <row r="19" spans="1:26" x14ac:dyDescent="0.2">
      <c r="A19" s="6" t="s">
        <v>90</v>
      </c>
      <c r="B19" s="1" t="s">
        <v>10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69</v>
      </c>
      <c r="I19" s="1" t="s">
        <v>67</v>
      </c>
      <c r="J19" s="1" t="s">
        <v>67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67</v>
      </c>
      <c r="P19" s="1" t="s">
        <v>10</v>
      </c>
      <c r="Q19" s="1" t="s">
        <v>10</v>
      </c>
      <c r="R19" s="1" t="s">
        <v>10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67</v>
      </c>
      <c r="X19" s="1" t="s">
        <v>67</v>
      </c>
      <c r="Y19" s="1" t="s">
        <v>11</v>
      </c>
      <c r="Z19" s="12">
        <f t="shared" si="0"/>
        <v>73.913043478260875</v>
      </c>
    </row>
    <row r="20" spans="1:26" x14ac:dyDescent="0.2">
      <c r="A20" s="6" t="s">
        <v>96</v>
      </c>
      <c r="B20" s="1" t="s">
        <v>67</v>
      </c>
      <c r="C20" s="1" t="s">
        <v>67</v>
      </c>
      <c r="D20" s="1" t="s">
        <v>10</v>
      </c>
      <c r="E20" s="1" t="s">
        <v>67</v>
      </c>
      <c r="F20" s="1" t="s">
        <v>67</v>
      </c>
      <c r="G20" s="1" t="s">
        <v>67</v>
      </c>
      <c r="H20" s="1" t="s">
        <v>67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67</v>
      </c>
      <c r="Y20" s="1" t="s">
        <v>11</v>
      </c>
      <c r="Z20" s="12">
        <f t="shared" si="0"/>
        <v>69.565217391304344</v>
      </c>
    </row>
    <row r="21" spans="1:26" x14ac:dyDescent="0.2">
      <c r="A21" s="6" t="s">
        <v>12</v>
      </c>
      <c r="B21" s="1" t="s">
        <v>10</v>
      </c>
      <c r="C21" s="1" t="s">
        <v>67</v>
      </c>
      <c r="D21" s="1" t="s">
        <v>10</v>
      </c>
      <c r="E21" s="1" t="s">
        <v>10</v>
      </c>
      <c r="F21" s="1" t="s">
        <v>10</v>
      </c>
      <c r="G21" s="1" t="s">
        <v>67</v>
      </c>
      <c r="H21" s="1" t="s">
        <v>10</v>
      </c>
      <c r="I21" s="1" t="s">
        <v>10</v>
      </c>
      <c r="J21" s="1" t="s">
        <v>10</v>
      </c>
      <c r="K21" s="1" t="s">
        <v>67</v>
      </c>
      <c r="L21" s="1" t="s">
        <v>67</v>
      </c>
      <c r="M21" s="1" t="s">
        <v>67</v>
      </c>
      <c r="N21" s="1" t="s">
        <v>10</v>
      </c>
      <c r="O21" s="1" t="s">
        <v>10</v>
      </c>
      <c r="P21" s="1" t="s">
        <v>10</v>
      </c>
      <c r="Q21" s="1" t="s">
        <v>10</v>
      </c>
      <c r="R21" s="1" t="s">
        <v>10</v>
      </c>
      <c r="S21" s="1" t="s">
        <v>10</v>
      </c>
      <c r="T21" s="1" t="s">
        <v>10</v>
      </c>
      <c r="U21" s="1" t="s">
        <v>67</v>
      </c>
      <c r="V21" s="1" t="s">
        <v>10</v>
      </c>
      <c r="W21" s="1" t="s">
        <v>10</v>
      </c>
      <c r="X21" s="1" t="s">
        <v>67</v>
      </c>
      <c r="Y21" s="1" t="s">
        <v>11</v>
      </c>
      <c r="Z21" s="12">
        <f t="shared" si="0"/>
        <v>69.565217391304344</v>
      </c>
    </row>
    <row r="22" spans="1:26" x14ac:dyDescent="0.2">
      <c r="A22" s="6" t="s">
        <v>27</v>
      </c>
      <c r="B22" s="1" t="s">
        <v>67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67</v>
      </c>
      <c r="I22" s="1" t="s">
        <v>10</v>
      </c>
      <c r="J22" s="1" t="s">
        <v>67</v>
      </c>
      <c r="K22" s="1" t="s">
        <v>67</v>
      </c>
      <c r="L22" s="1" t="s">
        <v>10</v>
      </c>
      <c r="M22" s="1" t="s">
        <v>10</v>
      </c>
      <c r="N22" s="1" t="s">
        <v>10</v>
      </c>
      <c r="O22" s="1" t="s">
        <v>67</v>
      </c>
      <c r="P22" s="1" t="s">
        <v>10</v>
      </c>
      <c r="Q22" s="1" t="s">
        <v>10</v>
      </c>
      <c r="R22" s="1" t="s">
        <v>10</v>
      </c>
      <c r="S22" s="1" t="s">
        <v>10</v>
      </c>
      <c r="T22" s="1" t="s">
        <v>67</v>
      </c>
      <c r="U22" s="1" t="s">
        <v>10</v>
      </c>
      <c r="V22" s="1" t="s">
        <v>10</v>
      </c>
      <c r="W22" s="1" t="s">
        <v>67</v>
      </c>
      <c r="X22" s="1" t="s">
        <v>10</v>
      </c>
      <c r="Y22" s="1" t="s">
        <v>11</v>
      </c>
      <c r="Z22" s="12">
        <f t="shared" si="0"/>
        <v>69.565217391304344</v>
      </c>
    </row>
    <row r="23" spans="1:26" x14ac:dyDescent="0.2">
      <c r="A23" s="6" t="s">
        <v>16</v>
      </c>
      <c r="B23" s="1" t="s">
        <v>10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67</v>
      </c>
      <c r="J23" s="1" t="s">
        <v>67</v>
      </c>
      <c r="K23" s="1" t="s">
        <v>10</v>
      </c>
      <c r="L23" s="1" t="s">
        <v>10</v>
      </c>
      <c r="M23" s="1" t="s">
        <v>67</v>
      </c>
      <c r="N23" s="1" t="s">
        <v>10</v>
      </c>
      <c r="O23" s="1" t="s">
        <v>10</v>
      </c>
      <c r="P23" s="1" t="s">
        <v>10</v>
      </c>
      <c r="Q23" s="1" t="s">
        <v>10</v>
      </c>
      <c r="R23" s="1" t="s">
        <v>10</v>
      </c>
      <c r="S23" s="1" t="s">
        <v>67</v>
      </c>
      <c r="T23" s="1" t="s">
        <v>67</v>
      </c>
      <c r="U23" s="1" t="s">
        <v>67</v>
      </c>
      <c r="V23" s="1" t="s">
        <v>10</v>
      </c>
      <c r="W23" s="1" t="s">
        <v>10</v>
      </c>
      <c r="X23" s="1" t="s">
        <v>67</v>
      </c>
      <c r="Y23" s="1" t="s">
        <v>11</v>
      </c>
      <c r="Z23" s="12">
        <f t="shared" si="0"/>
        <v>69.565217391304344</v>
      </c>
    </row>
    <row r="24" spans="1:26" x14ac:dyDescent="0.2">
      <c r="A24" s="6" t="s">
        <v>91</v>
      </c>
      <c r="B24" s="1" t="s">
        <v>10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67</v>
      </c>
      <c r="H24" s="1" t="s">
        <v>11</v>
      </c>
      <c r="I24" s="1" t="s">
        <v>11</v>
      </c>
      <c r="J24" s="1" t="s">
        <v>11</v>
      </c>
      <c r="K24" s="1" t="s">
        <v>10</v>
      </c>
      <c r="L24" s="1" t="s">
        <v>10</v>
      </c>
      <c r="M24" s="1" t="s">
        <v>10</v>
      </c>
      <c r="N24" s="1" t="s">
        <v>10</v>
      </c>
      <c r="O24" s="1" t="s">
        <v>10</v>
      </c>
      <c r="P24" s="1" t="s">
        <v>10</v>
      </c>
      <c r="Q24" s="1" t="s">
        <v>10</v>
      </c>
      <c r="R24" s="1" t="s">
        <v>10</v>
      </c>
      <c r="S24" s="1" t="s">
        <v>10</v>
      </c>
      <c r="T24" s="1" t="s">
        <v>67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11</v>
      </c>
      <c r="Z24" s="12">
        <f t="shared" si="0"/>
        <v>65.217391304347828</v>
      </c>
    </row>
    <row r="25" spans="1:26" x14ac:dyDescent="0.2">
      <c r="A25" s="6" t="s">
        <v>97</v>
      </c>
      <c r="B25" s="1" t="s">
        <v>10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11</v>
      </c>
      <c r="I25" s="1" t="s">
        <v>11</v>
      </c>
      <c r="J25" s="1" t="s">
        <v>3</v>
      </c>
      <c r="K25" s="1" t="s">
        <v>10</v>
      </c>
      <c r="L25" s="1" t="s">
        <v>10</v>
      </c>
      <c r="M25" s="1" t="s">
        <v>67</v>
      </c>
      <c r="N25" s="1" t="s">
        <v>10</v>
      </c>
      <c r="O25" s="1" t="s">
        <v>67</v>
      </c>
      <c r="P25" s="1" t="s">
        <v>10</v>
      </c>
      <c r="Q25" s="1" t="s">
        <v>10</v>
      </c>
      <c r="R25" s="1" t="s">
        <v>10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67</v>
      </c>
      <c r="Y25" s="1" t="s">
        <v>11</v>
      </c>
      <c r="Z25" s="12">
        <f t="shared" si="0"/>
        <v>65.217391304347828</v>
      </c>
    </row>
    <row r="26" spans="1:26" x14ac:dyDescent="0.2">
      <c r="A26" s="6" t="s">
        <v>72</v>
      </c>
      <c r="B26" s="1" t="s">
        <v>67</v>
      </c>
      <c r="C26" s="1" t="s">
        <v>67</v>
      </c>
      <c r="D26" s="1" t="s">
        <v>10</v>
      </c>
      <c r="E26" s="1" t="s">
        <v>10</v>
      </c>
      <c r="F26" s="1" t="s">
        <v>10</v>
      </c>
      <c r="G26" s="1" t="s">
        <v>67</v>
      </c>
      <c r="H26" s="1" t="s">
        <v>10</v>
      </c>
      <c r="I26" s="1" t="s">
        <v>10</v>
      </c>
      <c r="J26" s="1" t="s">
        <v>10</v>
      </c>
      <c r="K26" s="1" t="s">
        <v>67</v>
      </c>
      <c r="L26" s="1" t="s">
        <v>67</v>
      </c>
      <c r="M26" s="1" t="s">
        <v>10</v>
      </c>
      <c r="N26" s="1" t="s">
        <v>10</v>
      </c>
      <c r="O26" s="1" t="s">
        <v>67</v>
      </c>
      <c r="P26" s="1" t="s">
        <v>10</v>
      </c>
      <c r="Q26" s="1" t="s">
        <v>10</v>
      </c>
      <c r="R26" s="1" t="s">
        <v>10</v>
      </c>
      <c r="S26" s="1" t="s">
        <v>10</v>
      </c>
      <c r="T26" s="1" t="s">
        <v>67</v>
      </c>
      <c r="U26" s="1" t="s">
        <v>10</v>
      </c>
      <c r="V26" s="1" t="s">
        <v>10</v>
      </c>
      <c r="W26" s="1" t="s">
        <v>67</v>
      </c>
      <c r="X26" s="1" t="s">
        <v>10</v>
      </c>
      <c r="Y26" s="1" t="s">
        <v>11</v>
      </c>
      <c r="Z26" s="12">
        <f t="shared" si="0"/>
        <v>65.217391304347828</v>
      </c>
    </row>
    <row r="27" spans="1:26" x14ac:dyDescent="0.2">
      <c r="A27" s="6" t="s">
        <v>99</v>
      </c>
      <c r="B27" s="1" t="s">
        <v>67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11</v>
      </c>
      <c r="I27" s="1" t="s">
        <v>11</v>
      </c>
      <c r="J27" s="1" t="s">
        <v>11</v>
      </c>
      <c r="K27" s="1" t="s">
        <v>67</v>
      </c>
      <c r="L27" s="1" t="s">
        <v>67</v>
      </c>
      <c r="M27" s="1" t="s">
        <v>10</v>
      </c>
      <c r="N27" s="1" t="s">
        <v>10</v>
      </c>
      <c r="O27" s="1" t="s">
        <v>10</v>
      </c>
      <c r="P27" s="1" t="s">
        <v>10</v>
      </c>
      <c r="Q27" s="1" t="s">
        <v>10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11</v>
      </c>
      <c r="Z27" s="12">
        <f t="shared" si="0"/>
        <v>60.869565217391305</v>
      </c>
    </row>
    <row r="28" spans="1:26" x14ac:dyDescent="0.2">
      <c r="A28" s="6" t="s">
        <v>17</v>
      </c>
      <c r="B28" s="1" t="s">
        <v>10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11</v>
      </c>
      <c r="I28" s="1" t="s">
        <v>11</v>
      </c>
      <c r="J28" s="1" t="s">
        <v>11</v>
      </c>
      <c r="K28" s="1" t="s">
        <v>10</v>
      </c>
      <c r="L28" s="1" t="s">
        <v>10</v>
      </c>
      <c r="M28" s="1" t="s">
        <v>10</v>
      </c>
      <c r="N28" s="1" t="s">
        <v>10</v>
      </c>
      <c r="O28" s="1" t="s">
        <v>67</v>
      </c>
      <c r="P28" s="1" t="s">
        <v>10</v>
      </c>
      <c r="Q28" s="1" t="s">
        <v>67</v>
      </c>
      <c r="R28" s="1" t="s">
        <v>10</v>
      </c>
      <c r="S28" s="1" t="s">
        <v>10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67</v>
      </c>
      <c r="Y28" s="1" t="s">
        <v>11</v>
      </c>
      <c r="Z28" s="12">
        <f t="shared" si="0"/>
        <v>60.869565217391305</v>
      </c>
    </row>
    <row r="29" spans="1:26" x14ac:dyDescent="0.2">
      <c r="A29" s="6" t="s">
        <v>20</v>
      </c>
      <c r="B29" s="1" t="s">
        <v>10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11</v>
      </c>
      <c r="I29" s="1" t="s">
        <v>11</v>
      </c>
      <c r="J29" s="1" t="s">
        <v>11</v>
      </c>
      <c r="K29" s="1" t="s">
        <v>10</v>
      </c>
      <c r="L29" s="1" t="s">
        <v>10</v>
      </c>
      <c r="M29" s="1" t="s">
        <v>67</v>
      </c>
      <c r="N29" s="1" t="s">
        <v>10</v>
      </c>
      <c r="O29" s="1" t="s">
        <v>10</v>
      </c>
      <c r="P29" s="1" t="s">
        <v>10</v>
      </c>
      <c r="Q29" s="1" t="s">
        <v>67</v>
      </c>
      <c r="R29" s="1" t="s">
        <v>10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67</v>
      </c>
      <c r="Y29" s="1" t="s">
        <v>11</v>
      </c>
      <c r="Z29" s="12">
        <f t="shared" si="0"/>
        <v>60.869565217391305</v>
      </c>
    </row>
    <row r="30" spans="1:26" x14ac:dyDescent="0.2">
      <c r="A30" s="6" t="s">
        <v>32</v>
      </c>
      <c r="B30" s="1" t="s">
        <v>10</v>
      </c>
      <c r="C30" s="1" t="s">
        <v>67</v>
      </c>
      <c r="D30" s="1" t="s">
        <v>10</v>
      </c>
      <c r="E30" s="1" t="s">
        <v>10</v>
      </c>
      <c r="F30" s="1" t="s">
        <v>10</v>
      </c>
      <c r="G30" s="1" t="s">
        <v>67</v>
      </c>
      <c r="H30" s="1" t="s">
        <v>10</v>
      </c>
      <c r="I30" s="1" t="s">
        <v>10</v>
      </c>
      <c r="J30" s="1" t="s">
        <v>10</v>
      </c>
      <c r="K30" s="1" t="s">
        <v>67</v>
      </c>
      <c r="L30" s="1" t="s">
        <v>67</v>
      </c>
      <c r="M30" s="1" t="s">
        <v>10</v>
      </c>
      <c r="N30" s="1" t="s">
        <v>10</v>
      </c>
      <c r="O30" s="1" t="s">
        <v>10</v>
      </c>
      <c r="P30" s="1" t="s">
        <v>10</v>
      </c>
      <c r="Q30" s="1" t="s">
        <v>10</v>
      </c>
      <c r="R30" s="1" t="s">
        <v>11</v>
      </c>
      <c r="S30" s="1" t="s">
        <v>10</v>
      </c>
      <c r="T30" s="1" t="s">
        <v>10</v>
      </c>
      <c r="U30" s="1" t="s">
        <v>67</v>
      </c>
      <c r="V30" s="1" t="s">
        <v>10</v>
      </c>
      <c r="W30" s="1" t="s">
        <v>10</v>
      </c>
      <c r="X30" s="1" t="s">
        <v>11</v>
      </c>
      <c r="Y30" s="1" t="s">
        <v>11</v>
      </c>
      <c r="Z30" s="12">
        <f t="shared" si="0"/>
        <v>60.869565217391305</v>
      </c>
    </row>
    <row r="31" spans="1:26" x14ac:dyDescent="0.2">
      <c r="A31" s="6" t="s">
        <v>19</v>
      </c>
      <c r="B31" s="1" t="s">
        <v>10</v>
      </c>
      <c r="C31" s="1" t="s">
        <v>67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1" t="s">
        <v>67</v>
      </c>
      <c r="J31" s="1" t="s">
        <v>10</v>
      </c>
      <c r="K31" s="1" t="s">
        <v>67</v>
      </c>
      <c r="L31" s="1" t="s">
        <v>67</v>
      </c>
      <c r="M31" s="1" t="s">
        <v>10</v>
      </c>
      <c r="N31" s="1" t="s">
        <v>10</v>
      </c>
      <c r="O31" s="1" t="s">
        <v>67</v>
      </c>
      <c r="P31" s="1" t="s">
        <v>10</v>
      </c>
      <c r="Q31" s="1" t="s">
        <v>67</v>
      </c>
      <c r="R31" s="1" t="s">
        <v>67</v>
      </c>
      <c r="S31" s="1" t="s">
        <v>67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67</v>
      </c>
      <c r="Y31" s="1" t="s">
        <v>11</v>
      </c>
      <c r="Z31" s="12">
        <f t="shared" si="0"/>
        <v>60.869565217391305</v>
      </c>
    </row>
    <row r="32" spans="1:26" x14ac:dyDescent="0.2">
      <c r="A32" s="6" t="s">
        <v>15</v>
      </c>
      <c r="B32" s="1" t="s">
        <v>67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11</v>
      </c>
      <c r="I32" s="1" t="s">
        <v>11</v>
      </c>
      <c r="J32" s="1" t="s">
        <v>11</v>
      </c>
      <c r="K32" s="1" t="s">
        <v>10</v>
      </c>
      <c r="L32" s="1" t="s">
        <v>10</v>
      </c>
      <c r="M32" s="1" t="s">
        <v>10</v>
      </c>
      <c r="N32" s="1" t="s">
        <v>10</v>
      </c>
      <c r="O32" s="1" t="s">
        <v>67</v>
      </c>
      <c r="P32" s="1" t="s">
        <v>10</v>
      </c>
      <c r="Q32" s="1" t="s">
        <v>10</v>
      </c>
      <c r="R32" s="1" t="s">
        <v>10</v>
      </c>
      <c r="S32" s="1" t="s">
        <v>10</v>
      </c>
      <c r="T32" s="1" t="s">
        <v>10</v>
      </c>
      <c r="U32" s="1" t="s">
        <v>10</v>
      </c>
      <c r="V32" s="1" t="s">
        <v>10</v>
      </c>
      <c r="W32" s="1" t="s">
        <v>67</v>
      </c>
      <c r="X32" s="1" t="s">
        <v>67</v>
      </c>
      <c r="Y32" s="1" t="s">
        <v>11</v>
      </c>
      <c r="Z32" s="12">
        <f t="shared" si="0"/>
        <v>56.521739130434781</v>
      </c>
    </row>
    <row r="33" spans="1:26" x14ac:dyDescent="0.2">
      <c r="A33" s="6" t="s">
        <v>18</v>
      </c>
      <c r="B33" s="1" t="s">
        <v>67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1" t="s">
        <v>11</v>
      </c>
      <c r="I33" s="1" t="s">
        <v>11</v>
      </c>
      <c r="J33" s="1" t="s">
        <v>11</v>
      </c>
      <c r="K33" s="1" t="s">
        <v>10</v>
      </c>
      <c r="L33" s="1" t="s">
        <v>10</v>
      </c>
      <c r="M33" s="1" t="s">
        <v>10</v>
      </c>
      <c r="N33" s="1" t="s">
        <v>10</v>
      </c>
      <c r="O33" s="1" t="s">
        <v>67</v>
      </c>
      <c r="P33" s="1" t="s">
        <v>10</v>
      </c>
      <c r="Q33" s="1" t="s">
        <v>10</v>
      </c>
      <c r="R33" s="1" t="s">
        <v>10</v>
      </c>
      <c r="S33" s="1" t="s">
        <v>10</v>
      </c>
      <c r="T33" s="1" t="s">
        <v>10</v>
      </c>
      <c r="U33" s="1" t="s">
        <v>10</v>
      </c>
      <c r="V33" s="1" t="s">
        <v>10</v>
      </c>
      <c r="W33" s="1" t="s">
        <v>67</v>
      </c>
      <c r="X33" s="1" t="s">
        <v>67</v>
      </c>
      <c r="Y33" s="1" t="s">
        <v>11</v>
      </c>
      <c r="Z33" s="12">
        <f t="shared" si="0"/>
        <v>56.521739130434781</v>
      </c>
    </row>
    <row r="34" spans="1:26" x14ac:dyDescent="0.2">
      <c r="A34" s="6" t="s">
        <v>28</v>
      </c>
      <c r="B34" s="1" t="s">
        <v>10</v>
      </c>
      <c r="C34" s="1" t="s">
        <v>67</v>
      </c>
      <c r="D34" s="1" t="s">
        <v>10</v>
      </c>
      <c r="E34" s="1" t="s">
        <v>10</v>
      </c>
      <c r="F34" s="1" t="s">
        <v>10</v>
      </c>
      <c r="G34" s="1" t="s">
        <v>67</v>
      </c>
      <c r="H34" s="1" t="s">
        <v>10</v>
      </c>
      <c r="I34" s="1" t="s">
        <v>10</v>
      </c>
      <c r="J34" s="1" t="s">
        <v>10</v>
      </c>
      <c r="K34" s="1" t="s">
        <v>67</v>
      </c>
      <c r="L34" s="1" t="s">
        <v>67</v>
      </c>
      <c r="M34" s="1" t="s">
        <v>10</v>
      </c>
      <c r="N34" s="1" t="s">
        <v>10</v>
      </c>
      <c r="O34" s="1" t="s">
        <v>67</v>
      </c>
      <c r="P34" s="1" t="s">
        <v>10</v>
      </c>
      <c r="Q34" s="1" t="s">
        <v>10</v>
      </c>
      <c r="R34" s="1" t="s">
        <v>67</v>
      </c>
      <c r="S34" s="1" t="s">
        <v>67</v>
      </c>
      <c r="T34" s="1" t="s">
        <v>67</v>
      </c>
      <c r="U34" s="1" t="s">
        <v>67</v>
      </c>
      <c r="V34" s="1" t="s">
        <v>10</v>
      </c>
      <c r="W34" s="1" t="s">
        <v>67</v>
      </c>
      <c r="X34" s="1" t="s">
        <v>67</v>
      </c>
      <c r="Y34" s="1" t="s">
        <v>11</v>
      </c>
      <c r="Z34" s="12">
        <f t="shared" si="0"/>
        <v>52.173913043478258</v>
      </c>
    </row>
    <row r="35" spans="1:26" x14ac:dyDescent="0.2">
      <c r="A35" s="6" t="s">
        <v>24</v>
      </c>
      <c r="B35" s="1" t="s">
        <v>67</v>
      </c>
      <c r="C35" s="1" t="s">
        <v>67</v>
      </c>
      <c r="D35" s="1" t="s">
        <v>10</v>
      </c>
      <c r="E35" s="1" t="s">
        <v>10</v>
      </c>
      <c r="F35" s="1" t="s">
        <v>10</v>
      </c>
      <c r="G35" s="1" t="s">
        <v>10</v>
      </c>
      <c r="H35" s="1" t="s">
        <v>11</v>
      </c>
      <c r="I35" s="1" t="s">
        <v>11</v>
      </c>
      <c r="J35" s="1" t="s">
        <v>11</v>
      </c>
      <c r="K35" s="1" t="s">
        <v>10</v>
      </c>
      <c r="L35" s="1" t="s">
        <v>10</v>
      </c>
      <c r="M35" s="1" t="s">
        <v>67</v>
      </c>
      <c r="N35" s="1" t="s">
        <v>10</v>
      </c>
      <c r="O35" s="1" t="s">
        <v>67</v>
      </c>
      <c r="P35" s="1" t="s">
        <v>10</v>
      </c>
      <c r="Q35" s="1" t="s">
        <v>10</v>
      </c>
      <c r="R35" s="1" t="s">
        <v>10</v>
      </c>
      <c r="S35" s="1" t="s">
        <v>67</v>
      </c>
      <c r="T35" s="1" t="s">
        <v>10</v>
      </c>
      <c r="U35" s="1" t="s">
        <v>10</v>
      </c>
      <c r="V35" s="1" t="s">
        <v>10</v>
      </c>
      <c r="W35" s="1" t="s">
        <v>10</v>
      </c>
      <c r="X35" s="1" t="s">
        <v>67</v>
      </c>
      <c r="Y35" s="1" t="s">
        <v>11</v>
      </c>
      <c r="Z35" s="12">
        <f t="shared" si="0"/>
        <v>47.826086956521742</v>
      </c>
    </row>
    <row r="36" spans="1:26" x14ac:dyDescent="0.2">
      <c r="A36" s="6" t="s">
        <v>29</v>
      </c>
      <c r="B36" s="1" t="s">
        <v>67</v>
      </c>
      <c r="C36" s="1" t="s">
        <v>67</v>
      </c>
      <c r="D36" s="1" t="s">
        <v>10</v>
      </c>
      <c r="E36" s="1" t="s">
        <v>10</v>
      </c>
      <c r="F36" s="1" t="s">
        <v>10</v>
      </c>
      <c r="G36" s="1" t="s">
        <v>67</v>
      </c>
      <c r="H36" s="1" t="s">
        <v>68</v>
      </c>
      <c r="I36" s="1" t="s">
        <v>68</v>
      </c>
      <c r="J36" s="1" t="s">
        <v>68</v>
      </c>
      <c r="K36" s="1" t="s">
        <v>67</v>
      </c>
      <c r="L36" s="1" t="s">
        <v>67</v>
      </c>
      <c r="M36" s="1" t="s">
        <v>10</v>
      </c>
      <c r="N36" s="1" t="s">
        <v>10</v>
      </c>
      <c r="O36" s="1" t="s">
        <v>10</v>
      </c>
      <c r="P36" s="1" t="s">
        <v>10</v>
      </c>
      <c r="Q36" s="1" t="s">
        <v>10</v>
      </c>
      <c r="R36" s="1" t="s">
        <v>11</v>
      </c>
      <c r="S36" s="1" t="s">
        <v>10</v>
      </c>
      <c r="T36" s="1" t="s">
        <v>10</v>
      </c>
      <c r="U36" s="1" t="s">
        <v>10</v>
      </c>
      <c r="V36" s="1" t="s">
        <v>10</v>
      </c>
      <c r="W36" s="1" t="s">
        <v>67</v>
      </c>
      <c r="X36" s="1" t="s">
        <v>67</v>
      </c>
      <c r="Y36" s="1" t="s">
        <v>11</v>
      </c>
      <c r="Z36" s="12">
        <f t="shared" si="0"/>
        <v>47.826086956521742</v>
      </c>
    </row>
    <row r="37" spans="1:26" x14ac:dyDescent="0.2">
      <c r="A37" s="6" t="s">
        <v>30</v>
      </c>
      <c r="B37" s="1" t="s">
        <v>10</v>
      </c>
      <c r="C37" s="1" t="s">
        <v>67</v>
      </c>
      <c r="D37" s="1" t="s">
        <v>10</v>
      </c>
      <c r="E37" s="1" t="s">
        <v>10</v>
      </c>
      <c r="F37" s="1" t="s">
        <v>10</v>
      </c>
      <c r="G37" s="1" t="s">
        <v>10</v>
      </c>
      <c r="H37" s="1" t="s">
        <v>67</v>
      </c>
      <c r="I37" s="1" t="s">
        <v>67</v>
      </c>
      <c r="J37" s="1" t="s">
        <v>67</v>
      </c>
      <c r="K37" s="1" t="s">
        <v>67</v>
      </c>
      <c r="L37" s="1" t="s">
        <v>67</v>
      </c>
      <c r="M37" s="1" t="s">
        <v>10</v>
      </c>
      <c r="N37" s="1" t="s">
        <v>10</v>
      </c>
      <c r="O37" s="1" t="s">
        <v>10</v>
      </c>
      <c r="P37" s="1" t="s">
        <v>10</v>
      </c>
      <c r="Q37" s="1" t="s">
        <v>10</v>
      </c>
      <c r="R37" s="1" t="s">
        <v>11</v>
      </c>
      <c r="S37" s="1" t="s">
        <v>67</v>
      </c>
      <c r="T37" s="1" t="s">
        <v>67</v>
      </c>
      <c r="U37" s="1" t="s">
        <v>10</v>
      </c>
      <c r="V37" s="1" t="s">
        <v>10</v>
      </c>
      <c r="W37" s="1" t="s">
        <v>67</v>
      </c>
      <c r="X37" s="1" t="s">
        <v>67</v>
      </c>
      <c r="Y37" s="1" t="s">
        <v>11</v>
      </c>
      <c r="Z37" s="12">
        <f t="shared" si="0"/>
        <v>47.826086956521742</v>
      </c>
    </row>
    <row r="38" spans="1:26" x14ac:dyDescent="0.2">
      <c r="A38" s="6" t="s">
        <v>81</v>
      </c>
      <c r="B38" s="1" t="s">
        <v>67</v>
      </c>
      <c r="C38" s="1" t="s">
        <v>67</v>
      </c>
      <c r="D38" s="1" t="s">
        <v>10</v>
      </c>
      <c r="E38" s="1" t="s">
        <v>10</v>
      </c>
      <c r="F38" s="1" t="s">
        <v>10</v>
      </c>
      <c r="G38" s="1" t="s">
        <v>10</v>
      </c>
      <c r="H38" s="1" t="s">
        <v>67</v>
      </c>
      <c r="I38" s="1" t="s">
        <v>67</v>
      </c>
      <c r="J38" s="1" t="s">
        <v>67</v>
      </c>
      <c r="K38" s="1" t="s">
        <v>67</v>
      </c>
      <c r="L38" s="1" t="s">
        <v>67</v>
      </c>
      <c r="M38" s="1" t="s">
        <v>10</v>
      </c>
      <c r="N38" s="1" t="s">
        <v>10</v>
      </c>
      <c r="O38" s="1" t="s">
        <v>67</v>
      </c>
      <c r="P38" s="1" t="s">
        <v>10</v>
      </c>
      <c r="Q38" s="1" t="s">
        <v>67</v>
      </c>
      <c r="R38" s="1" t="s">
        <v>10</v>
      </c>
      <c r="S38" s="1" t="s">
        <v>10</v>
      </c>
      <c r="T38" s="1" t="s">
        <v>10</v>
      </c>
      <c r="U38" s="1" t="s">
        <v>67</v>
      </c>
      <c r="V38" s="1" t="s">
        <v>10</v>
      </c>
      <c r="W38" s="1" t="s">
        <v>67</v>
      </c>
      <c r="X38" s="1" t="s">
        <v>67</v>
      </c>
      <c r="Y38" s="1" t="s">
        <v>11</v>
      </c>
      <c r="Z38" s="12">
        <f t="shared" si="0"/>
        <v>47.826086956521742</v>
      </c>
    </row>
    <row r="39" spans="1:26" x14ac:dyDescent="0.2">
      <c r="A39" s="6" t="s">
        <v>13</v>
      </c>
      <c r="B39" s="1" t="s">
        <v>67</v>
      </c>
      <c r="C39" s="1" t="s">
        <v>10</v>
      </c>
      <c r="D39" s="1" t="s">
        <v>10</v>
      </c>
      <c r="E39" s="1" t="s">
        <v>10</v>
      </c>
      <c r="F39" s="1" t="s">
        <v>10</v>
      </c>
      <c r="G39" s="1" t="s">
        <v>10</v>
      </c>
      <c r="H39" s="1" t="s">
        <v>11</v>
      </c>
      <c r="I39" s="1" t="s">
        <v>11</v>
      </c>
      <c r="J39" s="1" t="s">
        <v>11</v>
      </c>
      <c r="K39" s="1" t="s">
        <v>67</v>
      </c>
      <c r="L39" s="1" t="s">
        <v>10</v>
      </c>
      <c r="M39" s="1" t="s">
        <v>10</v>
      </c>
      <c r="N39" s="1" t="s">
        <v>10</v>
      </c>
      <c r="O39" s="1" t="s">
        <v>67</v>
      </c>
      <c r="P39" s="1" t="s">
        <v>10</v>
      </c>
      <c r="Q39" s="1" t="s">
        <v>67</v>
      </c>
      <c r="R39" s="1" t="s">
        <v>11</v>
      </c>
      <c r="S39" s="1" t="s">
        <v>10</v>
      </c>
      <c r="T39" s="1" t="s">
        <v>10</v>
      </c>
      <c r="U39" s="1" t="s">
        <v>10</v>
      </c>
      <c r="V39" s="1" t="s">
        <v>10</v>
      </c>
      <c r="W39" s="1" t="s">
        <v>10</v>
      </c>
      <c r="X39" s="1" t="s">
        <v>67</v>
      </c>
      <c r="Y39" s="1" t="s">
        <v>11</v>
      </c>
      <c r="Z39" s="12">
        <f t="shared" si="0"/>
        <v>43.478260869565219</v>
      </c>
    </row>
    <row r="40" spans="1:26" x14ac:dyDescent="0.2">
      <c r="A40" s="6" t="s">
        <v>82</v>
      </c>
      <c r="B40" s="1" t="s">
        <v>67</v>
      </c>
      <c r="C40" s="1" t="s">
        <v>67</v>
      </c>
      <c r="D40" s="1" t="s">
        <v>10</v>
      </c>
      <c r="E40" s="1" t="s">
        <v>10</v>
      </c>
      <c r="F40" s="1" t="s">
        <v>10</v>
      </c>
      <c r="G40" s="1" t="s">
        <v>10</v>
      </c>
      <c r="H40" s="1" t="s">
        <v>11</v>
      </c>
      <c r="I40" s="1" t="s">
        <v>11</v>
      </c>
      <c r="J40" s="1" t="s">
        <v>11</v>
      </c>
      <c r="K40" s="1" t="s">
        <v>67</v>
      </c>
      <c r="L40" s="1" t="s">
        <v>67</v>
      </c>
      <c r="M40" s="1" t="s">
        <v>67</v>
      </c>
      <c r="N40" s="1" t="s">
        <v>10</v>
      </c>
      <c r="O40" s="1" t="s">
        <v>10</v>
      </c>
      <c r="P40" s="1" t="s">
        <v>10</v>
      </c>
      <c r="Q40" s="1" t="s">
        <v>10</v>
      </c>
      <c r="R40" s="1" t="s">
        <v>10</v>
      </c>
      <c r="S40" s="1" t="s">
        <v>67</v>
      </c>
      <c r="T40" s="1" t="s">
        <v>10</v>
      </c>
      <c r="U40" s="1" t="s">
        <v>10</v>
      </c>
      <c r="V40" s="1" t="s">
        <v>10</v>
      </c>
      <c r="W40" s="1" t="s">
        <v>10</v>
      </c>
      <c r="X40" s="1" t="s">
        <v>67</v>
      </c>
      <c r="Y40" s="1" t="s">
        <v>11</v>
      </c>
      <c r="Z40" s="12">
        <f t="shared" si="0"/>
        <v>43.478260869565219</v>
      </c>
    </row>
    <row r="41" spans="1:26" x14ac:dyDescent="0.2">
      <c r="A41" s="6" t="s">
        <v>94</v>
      </c>
      <c r="B41" s="1" t="s">
        <v>10</v>
      </c>
      <c r="C41" s="1" t="s">
        <v>67</v>
      </c>
      <c r="D41" s="1" t="s">
        <v>10</v>
      </c>
      <c r="E41" s="1" t="s">
        <v>10</v>
      </c>
      <c r="F41" s="1" t="s">
        <v>10</v>
      </c>
      <c r="G41" s="1" t="s">
        <v>67</v>
      </c>
      <c r="H41" s="1" t="s">
        <v>10</v>
      </c>
      <c r="I41" s="1" t="s">
        <v>10</v>
      </c>
      <c r="J41" s="1" t="s">
        <v>10</v>
      </c>
      <c r="K41" s="1" t="s">
        <v>67</v>
      </c>
      <c r="L41" s="1" t="s">
        <v>67</v>
      </c>
      <c r="M41" s="1" t="s">
        <v>67</v>
      </c>
      <c r="N41" s="1" t="s">
        <v>10</v>
      </c>
      <c r="O41" s="1" t="s">
        <v>67</v>
      </c>
      <c r="P41" s="1" t="s">
        <v>10</v>
      </c>
      <c r="Q41" s="1" t="s">
        <v>10</v>
      </c>
      <c r="R41" s="1" t="s">
        <v>10</v>
      </c>
      <c r="S41" s="1" t="s">
        <v>11</v>
      </c>
      <c r="T41" s="1" t="s">
        <v>11</v>
      </c>
      <c r="U41" s="1" t="s">
        <v>11</v>
      </c>
      <c r="V41" s="1" t="s">
        <v>10</v>
      </c>
      <c r="W41" s="1" t="s">
        <v>10</v>
      </c>
      <c r="X41" s="1" t="s">
        <v>67</v>
      </c>
      <c r="Y41" s="1" t="s">
        <v>11</v>
      </c>
      <c r="Z41" s="12">
        <f t="shared" si="0"/>
        <v>43.478260869565219</v>
      </c>
    </row>
    <row r="42" spans="1:26" x14ac:dyDescent="0.2">
      <c r="A42" s="6" t="s">
        <v>73</v>
      </c>
      <c r="B42" s="1" t="s">
        <v>67</v>
      </c>
      <c r="C42" s="1" t="s">
        <v>67</v>
      </c>
      <c r="D42" s="1" t="s">
        <v>10</v>
      </c>
      <c r="E42" s="1" t="s">
        <v>67</v>
      </c>
      <c r="F42" s="1" t="s">
        <v>67</v>
      </c>
      <c r="G42" s="1" t="s">
        <v>10</v>
      </c>
      <c r="H42" s="1" t="s">
        <v>10</v>
      </c>
      <c r="I42" s="1" t="s">
        <v>10</v>
      </c>
      <c r="J42" s="1" t="s">
        <v>67</v>
      </c>
      <c r="K42" s="1" t="s">
        <v>67</v>
      </c>
      <c r="L42" s="1" t="s">
        <v>67</v>
      </c>
      <c r="M42" s="1" t="s">
        <v>10</v>
      </c>
      <c r="N42" s="1" t="s">
        <v>10</v>
      </c>
      <c r="O42" s="1" t="s">
        <v>67</v>
      </c>
      <c r="P42" s="1" t="s">
        <v>10</v>
      </c>
      <c r="Q42" s="1" t="s">
        <v>67</v>
      </c>
      <c r="R42" s="1" t="s">
        <v>67</v>
      </c>
      <c r="S42" s="1" t="s">
        <v>67</v>
      </c>
      <c r="T42" s="1" t="s">
        <v>10</v>
      </c>
      <c r="U42" s="1" t="s">
        <v>10</v>
      </c>
      <c r="V42" s="1" t="s">
        <v>10</v>
      </c>
      <c r="W42" s="1" t="s">
        <v>67</v>
      </c>
      <c r="X42" s="1" t="s">
        <v>67</v>
      </c>
      <c r="Y42" s="1" t="s">
        <v>11</v>
      </c>
      <c r="Z42" s="12">
        <f t="shared" si="0"/>
        <v>43.478260869565219</v>
      </c>
    </row>
    <row r="43" spans="1:26" x14ac:dyDescent="0.2">
      <c r="A43" s="6" t="s">
        <v>33</v>
      </c>
      <c r="B43" s="1" t="s">
        <v>67</v>
      </c>
      <c r="C43" s="1" t="s">
        <v>67</v>
      </c>
      <c r="D43" s="1" t="s">
        <v>10</v>
      </c>
      <c r="E43" s="1" t="s">
        <v>10</v>
      </c>
      <c r="F43" s="1" t="s">
        <v>67</v>
      </c>
      <c r="G43" s="1" t="s">
        <v>67</v>
      </c>
      <c r="H43" s="1" t="s">
        <v>67</v>
      </c>
      <c r="I43" s="1" t="s">
        <v>10</v>
      </c>
      <c r="J43" s="1" t="s">
        <v>67</v>
      </c>
      <c r="K43" s="1" t="s">
        <v>10</v>
      </c>
      <c r="L43" s="1" t="s">
        <v>10</v>
      </c>
      <c r="M43" s="1" t="s">
        <v>67</v>
      </c>
      <c r="N43" s="1" t="s">
        <v>10</v>
      </c>
      <c r="O43" s="1" t="s">
        <v>10</v>
      </c>
      <c r="P43" s="1" t="s">
        <v>10</v>
      </c>
      <c r="Q43" s="1" t="s">
        <v>67</v>
      </c>
      <c r="R43" s="1" t="s">
        <v>67</v>
      </c>
      <c r="S43" s="1" t="s">
        <v>67</v>
      </c>
      <c r="T43" s="1" t="s">
        <v>10</v>
      </c>
      <c r="U43" s="1" t="s">
        <v>67</v>
      </c>
      <c r="V43" s="1" t="s">
        <v>10</v>
      </c>
      <c r="W43" s="1" t="s">
        <v>67</v>
      </c>
      <c r="X43" s="1" t="s">
        <v>67</v>
      </c>
      <c r="Y43" s="1" t="s">
        <v>11</v>
      </c>
      <c r="Z43" s="12">
        <f t="shared" si="0"/>
        <v>43.478260869565219</v>
      </c>
    </row>
    <row r="44" spans="1:26" x14ac:dyDescent="0.2">
      <c r="A44" s="6" t="s">
        <v>98</v>
      </c>
      <c r="B44" s="1" t="s">
        <v>67</v>
      </c>
      <c r="C44" s="1" t="s">
        <v>67</v>
      </c>
      <c r="D44" s="1" t="s">
        <v>10</v>
      </c>
      <c r="E44" s="1" t="s">
        <v>67</v>
      </c>
      <c r="F44" s="1" t="s">
        <v>67</v>
      </c>
      <c r="G44" s="1" t="s">
        <v>10</v>
      </c>
      <c r="H44" s="1" t="s">
        <v>11</v>
      </c>
      <c r="I44" s="1" t="s">
        <v>11</v>
      </c>
      <c r="J44" s="1" t="s">
        <v>11</v>
      </c>
      <c r="K44" s="1" t="s">
        <v>10</v>
      </c>
      <c r="L44" s="1" t="s">
        <v>10</v>
      </c>
      <c r="M44" s="1" t="s">
        <v>10</v>
      </c>
      <c r="N44" s="1" t="s">
        <v>10</v>
      </c>
      <c r="O44" s="1" t="s">
        <v>67</v>
      </c>
      <c r="P44" s="1" t="s">
        <v>10</v>
      </c>
      <c r="Q44" s="1" t="s">
        <v>67</v>
      </c>
      <c r="R44" s="1" t="s">
        <v>10</v>
      </c>
      <c r="S44" s="1" t="s">
        <v>10</v>
      </c>
      <c r="T44" s="1" t="s">
        <v>10</v>
      </c>
      <c r="U44" s="1" t="s">
        <v>67</v>
      </c>
      <c r="V44" s="1" t="s">
        <v>10</v>
      </c>
      <c r="W44" s="1" t="s">
        <v>10</v>
      </c>
      <c r="X44" s="1" t="s">
        <v>67</v>
      </c>
      <c r="Y44" s="1" t="s">
        <v>11</v>
      </c>
      <c r="Z44" s="12">
        <f t="shared" si="0"/>
        <v>39.130434782608695</v>
      </c>
    </row>
    <row r="45" spans="1:26" x14ac:dyDescent="0.2">
      <c r="A45" s="6" t="s">
        <v>26</v>
      </c>
      <c r="B45" s="1" t="s">
        <v>67</v>
      </c>
      <c r="C45" s="1" t="s">
        <v>67</v>
      </c>
      <c r="D45" s="1" t="s">
        <v>10</v>
      </c>
      <c r="E45" s="1" t="s">
        <v>67</v>
      </c>
      <c r="F45" s="1" t="s">
        <v>67</v>
      </c>
      <c r="G45" s="1" t="s">
        <v>67</v>
      </c>
      <c r="H45" s="1" t="s">
        <v>11</v>
      </c>
      <c r="I45" s="1" t="s">
        <v>11</v>
      </c>
      <c r="J45" s="1" t="s">
        <v>11</v>
      </c>
      <c r="K45" s="1" t="s">
        <v>67</v>
      </c>
      <c r="L45" s="1" t="s">
        <v>67</v>
      </c>
      <c r="M45" s="1" t="s">
        <v>67</v>
      </c>
      <c r="N45" s="1" t="s">
        <v>10</v>
      </c>
      <c r="O45" s="1" t="s">
        <v>67</v>
      </c>
      <c r="P45" s="1" t="s">
        <v>10</v>
      </c>
      <c r="Q45" s="1" t="s">
        <v>10</v>
      </c>
      <c r="R45" s="1" t="s">
        <v>10</v>
      </c>
      <c r="S45" s="1" t="s">
        <v>10</v>
      </c>
      <c r="T45" s="1" t="s">
        <v>10</v>
      </c>
      <c r="U45" s="1" t="s">
        <v>10</v>
      </c>
      <c r="V45" s="1" t="s">
        <v>10</v>
      </c>
      <c r="W45" s="1" t="s">
        <v>10</v>
      </c>
      <c r="X45" s="1" t="s">
        <v>67</v>
      </c>
      <c r="Y45" s="1" t="s">
        <v>11</v>
      </c>
      <c r="Z45" s="12">
        <f t="shared" si="0"/>
        <v>30.434782608695652</v>
      </c>
    </row>
    <row r="46" spans="1:26" x14ac:dyDescent="0.2">
      <c r="A46" s="3" t="s">
        <v>100</v>
      </c>
      <c r="B46" s="16">
        <f>COUNTIF(B4:B45,"+")*100/42</f>
        <v>52.38095238095238</v>
      </c>
      <c r="C46" s="16">
        <f t="shared" ref="C46:X46" si="1">COUNTIF(C4:C45,"+")*100/42</f>
        <v>54.761904761904759</v>
      </c>
      <c r="D46" s="16">
        <f t="shared" si="1"/>
        <v>100</v>
      </c>
      <c r="E46" s="16">
        <f t="shared" si="1"/>
        <v>90.476190476190482</v>
      </c>
      <c r="F46" s="16">
        <f t="shared" si="1"/>
        <v>88.095238095238102</v>
      </c>
      <c r="G46" s="16">
        <f t="shared" si="1"/>
        <v>71.428571428571431</v>
      </c>
      <c r="H46" s="16">
        <f>COUNTIF(H4:H45,"+")*100/30</f>
        <v>66.666666666666671</v>
      </c>
      <c r="I46" s="16">
        <f>COUNTIF(I4:I45,"+")*100/30</f>
        <v>63.333333333333336</v>
      </c>
      <c r="J46" s="16">
        <f>COUNTIF(J4:J45,"+")*100/30</f>
        <v>46.666666666666664</v>
      </c>
      <c r="K46" s="16">
        <f t="shared" si="1"/>
        <v>52.38095238095238</v>
      </c>
      <c r="L46" s="16">
        <f t="shared" si="1"/>
        <v>57.142857142857146</v>
      </c>
      <c r="M46" s="16">
        <f t="shared" si="1"/>
        <v>73.80952380952381</v>
      </c>
      <c r="N46" s="16">
        <f t="shared" si="1"/>
        <v>100</v>
      </c>
      <c r="O46" s="16">
        <f t="shared" si="1"/>
        <v>45.238095238095241</v>
      </c>
      <c r="P46" s="16">
        <f t="shared" si="1"/>
        <v>97.61904761904762</v>
      </c>
      <c r="Q46" s="16">
        <f t="shared" si="1"/>
        <v>73.80952380952381</v>
      </c>
      <c r="R46" s="16">
        <f t="shared" si="1"/>
        <v>76.19047619047619</v>
      </c>
      <c r="S46" s="16">
        <f t="shared" si="1"/>
        <v>78.571428571428569</v>
      </c>
      <c r="T46" s="16">
        <f t="shared" si="1"/>
        <v>71.428571428571431</v>
      </c>
      <c r="U46" s="16">
        <f t="shared" si="1"/>
        <v>78.571428571428569</v>
      </c>
      <c r="V46" s="16">
        <f t="shared" si="1"/>
        <v>100</v>
      </c>
      <c r="W46" s="16">
        <f t="shared" si="1"/>
        <v>69.047619047619051</v>
      </c>
      <c r="X46" s="16">
        <f t="shared" si="1"/>
        <v>23.80952380952381</v>
      </c>
      <c r="Y46" s="7"/>
      <c r="Z46" s="12">
        <f>AVERAGE(Z4:Z45)</f>
        <v>64.285714285714235</v>
      </c>
    </row>
    <row r="47" spans="1:26" x14ac:dyDescent="0.2">
      <c r="A47" s="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7"/>
    </row>
    <row r="48" spans="1:26" x14ac:dyDescent="0.2">
      <c r="A48" s="3" t="s">
        <v>71</v>
      </c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7"/>
    </row>
    <row r="49" spans="1:26" x14ac:dyDescent="0.2">
      <c r="A49" s="6" t="s">
        <v>42</v>
      </c>
      <c r="B49" s="1" t="s">
        <v>10</v>
      </c>
      <c r="C49" s="1" t="s">
        <v>67</v>
      </c>
      <c r="D49" s="1" t="s">
        <v>10</v>
      </c>
      <c r="E49" s="1" t="s">
        <v>10</v>
      </c>
      <c r="F49" s="1" t="s">
        <v>10</v>
      </c>
      <c r="G49" s="1" t="s">
        <v>67</v>
      </c>
      <c r="H49" s="1" t="s">
        <v>10</v>
      </c>
      <c r="I49" s="1" t="s">
        <v>10</v>
      </c>
      <c r="J49" s="1" t="s">
        <v>10</v>
      </c>
      <c r="K49" s="1" t="s">
        <v>10</v>
      </c>
      <c r="L49" s="1" t="s">
        <v>10</v>
      </c>
      <c r="M49" s="1" t="s">
        <v>67</v>
      </c>
      <c r="N49" s="1" t="s">
        <v>10</v>
      </c>
      <c r="O49" s="1" t="s">
        <v>67</v>
      </c>
      <c r="P49" s="1" t="s">
        <v>10</v>
      </c>
      <c r="Q49" s="1" t="s">
        <v>10</v>
      </c>
      <c r="R49" s="1" t="s">
        <v>10</v>
      </c>
      <c r="S49" s="1" t="s">
        <v>10</v>
      </c>
      <c r="T49" s="1" t="s">
        <v>10</v>
      </c>
      <c r="U49" s="1" t="s">
        <v>10</v>
      </c>
      <c r="V49" s="1" t="s">
        <v>10</v>
      </c>
      <c r="W49" s="1" t="s">
        <v>10</v>
      </c>
      <c r="X49" s="1" t="s">
        <v>10</v>
      </c>
      <c r="Y49" s="1" t="s">
        <v>10</v>
      </c>
      <c r="Z49" s="12">
        <f t="shared" ref="Z49:Z64" si="2">100*(COUNTIF(B49:X49,"+")-(COUNTIF(B49:X49,"x")))/24</f>
        <v>79.166666666666671</v>
      </c>
    </row>
    <row r="50" spans="1:26" x14ac:dyDescent="0.2">
      <c r="A50" s="6" t="s">
        <v>85</v>
      </c>
      <c r="B50" s="1" t="s">
        <v>10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" t="s">
        <v>11</v>
      </c>
      <c r="I50" s="1" t="s">
        <v>11</v>
      </c>
      <c r="J50" s="1" t="s">
        <v>11</v>
      </c>
      <c r="K50" s="1" t="s">
        <v>10</v>
      </c>
      <c r="L50" s="1" t="s">
        <v>10</v>
      </c>
      <c r="M50" s="1" t="s">
        <v>67</v>
      </c>
      <c r="N50" s="1" t="s">
        <v>10</v>
      </c>
      <c r="O50" s="1" t="s">
        <v>67</v>
      </c>
      <c r="P50" s="1" t="s">
        <v>10</v>
      </c>
      <c r="Q50" s="1" t="s">
        <v>10</v>
      </c>
      <c r="R50" s="1" t="s">
        <v>10</v>
      </c>
      <c r="S50" s="1" t="s">
        <v>10</v>
      </c>
      <c r="T50" s="1" t="s">
        <v>10</v>
      </c>
      <c r="U50" s="1" t="s">
        <v>10</v>
      </c>
      <c r="V50" s="1" t="s">
        <v>10</v>
      </c>
      <c r="W50" s="1" t="s">
        <v>10</v>
      </c>
      <c r="X50" s="1" t="s">
        <v>10</v>
      </c>
      <c r="Y50" s="1" t="s">
        <v>10</v>
      </c>
      <c r="Z50" s="12">
        <f t="shared" si="2"/>
        <v>62.5</v>
      </c>
    </row>
    <row r="51" spans="1:26" x14ac:dyDescent="0.2">
      <c r="A51" s="6" t="s">
        <v>84</v>
      </c>
      <c r="B51" s="1" t="s">
        <v>10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" t="s">
        <v>11</v>
      </c>
      <c r="I51" s="1" t="s">
        <v>11</v>
      </c>
      <c r="J51" s="1" t="s">
        <v>11</v>
      </c>
      <c r="K51" s="1" t="s">
        <v>67</v>
      </c>
      <c r="L51" s="1" t="s">
        <v>67</v>
      </c>
      <c r="M51" s="1" t="s">
        <v>67</v>
      </c>
      <c r="N51" s="1" t="s">
        <v>10</v>
      </c>
      <c r="O51" s="1" t="s">
        <v>10</v>
      </c>
      <c r="P51" s="1" t="s">
        <v>10</v>
      </c>
      <c r="Q51" s="1" t="s">
        <v>10</v>
      </c>
      <c r="R51" s="1" t="s">
        <v>10</v>
      </c>
      <c r="S51" s="1" t="s">
        <v>10</v>
      </c>
      <c r="T51" s="1" t="s">
        <v>10</v>
      </c>
      <c r="U51" s="1" t="s">
        <v>10</v>
      </c>
      <c r="V51" s="1" t="s">
        <v>10</v>
      </c>
      <c r="W51" s="1" t="s">
        <v>10</v>
      </c>
      <c r="X51" s="1" t="s">
        <v>10</v>
      </c>
      <c r="Y51" s="1" t="s">
        <v>67</v>
      </c>
      <c r="Z51" s="12">
        <f t="shared" si="2"/>
        <v>58.333333333333336</v>
      </c>
    </row>
    <row r="52" spans="1:26" x14ac:dyDescent="0.2">
      <c r="A52" s="6" t="s">
        <v>43</v>
      </c>
      <c r="B52" s="1" t="s">
        <v>10</v>
      </c>
      <c r="C52" s="1" t="s">
        <v>10</v>
      </c>
      <c r="D52" s="1" t="s">
        <v>10</v>
      </c>
      <c r="E52" s="1" t="s">
        <v>10</v>
      </c>
      <c r="F52" s="1" t="s">
        <v>67</v>
      </c>
      <c r="G52" s="1" t="s">
        <v>67</v>
      </c>
      <c r="H52" s="1" t="s">
        <v>67</v>
      </c>
      <c r="I52" s="1" t="s">
        <v>67</v>
      </c>
      <c r="J52" s="1" t="s">
        <v>67</v>
      </c>
      <c r="K52" s="1" t="s">
        <v>67</v>
      </c>
      <c r="L52" s="1" t="s">
        <v>67</v>
      </c>
      <c r="M52" s="1" t="s">
        <v>67</v>
      </c>
      <c r="N52" s="1" t="s">
        <v>10</v>
      </c>
      <c r="O52" s="1" t="s">
        <v>67</v>
      </c>
      <c r="P52" s="1" t="s">
        <v>10</v>
      </c>
      <c r="Q52" s="1" t="s">
        <v>10</v>
      </c>
      <c r="R52" s="1" t="s">
        <v>67</v>
      </c>
      <c r="S52" s="1" t="s">
        <v>10</v>
      </c>
      <c r="T52" s="1" t="s">
        <v>10</v>
      </c>
      <c r="U52" s="1" t="s">
        <v>10</v>
      </c>
      <c r="V52" s="1" t="s">
        <v>10</v>
      </c>
      <c r="W52" s="1" t="s">
        <v>10</v>
      </c>
      <c r="X52" s="1" t="s">
        <v>10</v>
      </c>
      <c r="Y52" s="1" t="s">
        <v>10</v>
      </c>
      <c r="Z52" s="12">
        <f t="shared" si="2"/>
        <v>54.166666666666664</v>
      </c>
    </row>
    <row r="53" spans="1:26" x14ac:dyDescent="0.2">
      <c r="A53" s="6" t="s">
        <v>39</v>
      </c>
      <c r="B53" s="1" t="s">
        <v>67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11</v>
      </c>
      <c r="I53" s="1" t="s">
        <v>11</v>
      </c>
      <c r="J53" s="1" t="s">
        <v>11</v>
      </c>
      <c r="K53" s="1" t="s">
        <v>10</v>
      </c>
      <c r="L53" s="1" t="s">
        <v>10</v>
      </c>
      <c r="M53" s="1" t="s">
        <v>10</v>
      </c>
      <c r="N53" s="1" t="s">
        <v>10</v>
      </c>
      <c r="O53" s="1" t="s">
        <v>11</v>
      </c>
      <c r="P53" s="1" t="s">
        <v>10</v>
      </c>
      <c r="Q53" s="1" t="s">
        <v>10</v>
      </c>
      <c r="R53" s="1" t="s">
        <v>10</v>
      </c>
      <c r="S53" s="1" t="s">
        <v>10</v>
      </c>
      <c r="T53" s="1" t="s">
        <v>67</v>
      </c>
      <c r="U53" s="1" t="s">
        <v>67</v>
      </c>
      <c r="V53" s="1" t="s">
        <v>10</v>
      </c>
      <c r="W53" s="1" t="s">
        <v>10</v>
      </c>
      <c r="X53" s="1" t="s">
        <v>10</v>
      </c>
      <c r="Y53" s="1" t="s">
        <v>67</v>
      </c>
      <c r="Z53" s="12">
        <f t="shared" si="2"/>
        <v>50</v>
      </c>
    </row>
    <row r="54" spans="1:26" x14ac:dyDescent="0.2">
      <c r="A54" s="6" t="s">
        <v>86</v>
      </c>
      <c r="B54" s="1" t="s">
        <v>10</v>
      </c>
      <c r="C54" s="1" t="s">
        <v>10</v>
      </c>
      <c r="D54" s="1" t="s">
        <v>10</v>
      </c>
      <c r="E54" s="1" t="s">
        <v>10</v>
      </c>
      <c r="F54" s="1" t="s">
        <v>10</v>
      </c>
      <c r="G54" s="1" t="s">
        <v>67</v>
      </c>
      <c r="H54" s="1" t="s">
        <v>11</v>
      </c>
      <c r="I54" s="1" t="s">
        <v>11</v>
      </c>
      <c r="J54" s="1" t="s">
        <v>11</v>
      </c>
      <c r="K54" s="1" t="s">
        <v>67</v>
      </c>
      <c r="L54" s="1" t="s">
        <v>67</v>
      </c>
      <c r="M54" s="1" t="s">
        <v>67</v>
      </c>
      <c r="N54" s="1" t="s">
        <v>10</v>
      </c>
      <c r="O54" s="1" t="s">
        <v>10</v>
      </c>
      <c r="P54" s="1" t="s">
        <v>10</v>
      </c>
      <c r="Q54" s="1" t="s">
        <v>10</v>
      </c>
      <c r="R54" s="1" t="s">
        <v>67</v>
      </c>
      <c r="S54" s="1" t="s">
        <v>10</v>
      </c>
      <c r="T54" s="1" t="s">
        <v>10</v>
      </c>
      <c r="U54" s="1" t="s">
        <v>10</v>
      </c>
      <c r="V54" s="1" t="s">
        <v>10</v>
      </c>
      <c r="W54" s="1" t="s">
        <v>10</v>
      </c>
      <c r="X54" s="1" t="s">
        <v>10</v>
      </c>
      <c r="Y54" s="1" t="s">
        <v>10</v>
      </c>
      <c r="Z54" s="12">
        <f t="shared" si="2"/>
        <v>50</v>
      </c>
    </row>
    <row r="55" spans="1:26" x14ac:dyDescent="0.2">
      <c r="A55" s="6" t="s">
        <v>40</v>
      </c>
      <c r="B55" s="1" t="s">
        <v>10</v>
      </c>
      <c r="C55" s="1" t="s">
        <v>67</v>
      </c>
      <c r="D55" s="1" t="s">
        <v>10</v>
      </c>
      <c r="E55" s="1" t="s">
        <v>10</v>
      </c>
      <c r="F55" s="1" t="s">
        <v>10</v>
      </c>
      <c r="G55" s="1" t="s">
        <v>67</v>
      </c>
      <c r="H55" s="1" t="s">
        <v>11</v>
      </c>
      <c r="I55" s="1" t="s">
        <v>11</v>
      </c>
      <c r="J55" s="1" t="s">
        <v>11</v>
      </c>
      <c r="K55" s="1" t="s">
        <v>10</v>
      </c>
      <c r="L55" s="1" t="s">
        <v>67</v>
      </c>
      <c r="M55" s="1" t="s">
        <v>10</v>
      </c>
      <c r="N55" s="1" t="s">
        <v>10</v>
      </c>
      <c r="O55" s="1" t="s">
        <v>10</v>
      </c>
      <c r="P55" s="1" t="s">
        <v>10</v>
      </c>
      <c r="Q55" s="1" t="s">
        <v>10</v>
      </c>
      <c r="R55" s="1" t="s">
        <v>67</v>
      </c>
      <c r="S55" s="1" t="s">
        <v>67</v>
      </c>
      <c r="T55" s="1" t="s">
        <v>10</v>
      </c>
      <c r="U55" s="1" t="s">
        <v>67</v>
      </c>
      <c r="V55" s="1" t="s">
        <v>10</v>
      </c>
      <c r="W55" s="1" t="s">
        <v>10</v>
      </c>
      <c r="X55" s="1" t="s">
        <v>10</v>
      </c>
      <c r="Y55" s="1" t="s">
        <v>10</v>
      </c>
      <c r="Z55" s="12">
        <f t="shared" si="2"/>
        <v>45.833333333333336</v>
      </c>
    </row>
    <row r="56" spans="1:26" x14ac:dyDescent="0.2">
      <c r="A56" s="6" t="s">
        <v>41</v>
      </c>
      <c r="B56" s="1" t="s">
        <v>10</v>
      </c>
      <c r="C56" s="1" t="s">
        <v>67</v>
      </c>
      <c r="D56" s="1" t="s">
        <v>10</v>
      </c>
      <c r="E56" s="1" t="s">
        <v>10</v>
      </c>
      <c r="F56" s="1" t="s">
        <v>10</v>
      </c>
      <c r="G56" s="1" t="s">
        <v>10</v>
      </c>
      <c r="H56" s="1" t="s">
        <v>11</v>
      </c>
      <c r="I56" s="1" t="s">
        <v>11</v>
      </c>
      <c r="J56" s="1" t="s">
        <v>11</v>
      </c>
      <c r="K56" s="1" t="s">
        <v>67</v>
      </c>
      <c r="L56" s="1" t="s">
        <v>67</v>
      </c>
      <c r="M56" s="1" t="s">
        <v>10</v>
      </c>
      <c r="N56" s="1" t="s">
        <v>10</v>
      </c>
      <c r="O56" s="1" t="s">
        <v>10</v>
      </c>
      <c r="P56" s="1" t="s">
        <v>10</v>
      </c>
      <c r="Q56" s="1" t="s">
        <v>10</v>
      </c>
      <c r="R56" s="1" t="s">
        <v>67</v>
      </c>
      <c r="S56" s="1" t="s">
        <v>67</v>
      </c>
      <c r="T56" s="1" t="s">
        <v>10</v>
      </c>
      <c r="U56" s="1" t="s">
        <v>67</v>
      </c>
      <c r="V56" s="1" t="s">
        <v>10</v>
      </c>
      <c r="W56" s="1" t="s">
        <v>10</v>
      </c>
      <c r="X56" s="1" t="s">
        <v>10</v>
      </c>
      <c r="Y56" s="1" t="s">
        <v>10</v>
      </c>
      <c r="Z56" s="12">
        <f t="shared" si="2"/>
        <v>45.833333333333336</v>
      </c>
    </row>
    <row r="57" spans="1:26" x14ac:dyDescent="0.2">
      <c r="A57" s="6" t="s">
        <v>83</v>
      </c>
      <c r="B57" s="1" t="s">
        <v>10</v>
      </c>
      <c r="C57" s="1" t="s">
        <v>67</v>
      </c>
      <c r="D57" s="1" t="s">
        <v>10</v>
      </c>
      <c r="E57" s="1" t="s">
        <v>10</v>
      </c>
      <c r="F57" s="1" t="s">
        <v>10</v>
      </c>
      <c r="G57" s="1" t="s">
        <v>67</v>
      </c>
      <c r="H57" s="1" t="s">
        <v>11</v>
      </c>
      <c r="I57" s="1" t="s">
        <v>11</v>
      </c>
      <c r="J57" s="1" t="s">
        <v>11</v>
      </c>
      <c r="K57" s="1" t="s">
        <v>67</v>
      </c>
      <c r="L57" s="1" t="s">
        <v>67</v>
      </c>
      <c r="M57" s="1" t="s">
        <v>67</v>
      </c>
      <c r="N57" s="1" t="s">
        <v>10</v>
      </c>
      <c r="O57" s="1" t="s">
        <v>67</v>
      </c>
      <c r="P57" s="1" t="s">
        <v>10</v>
      </c>
      <c r="Q57" s="1" t="s">
        <v>10</v>
      </c>
      <c r="R57" s="1" t="s">
        <v>10</v>
      </c>
      <c r="S57" s="1" t="s">
        <v>10</v>
      </c>
      <c r="T57" s="1" t="s">
        <v>10</v>
      </c>
      <c r="U57" s="1" t="s">
        <v>10</v>
      </c>
      <c r="V57" s="1" t="s">
        <v>10</v>
      </c>
      <c r="W57" s="1" t="s">
        <v>10</v>
      </c>
      <c r="X57" s="1" t="s">
        <v>10</v>
      </c>
      <c r="Y57" s="1" t="s">
        <v>67</v>
      </c>
      <c r="Z57" s="12">
        <f t="shared" si="2"/>
        <v>45.833333333333336</v>
      </c>
    </row>
    <row r="58" spans="1:26" x14ac:dyDescent="0.2">
      <c r="A58" s="6" t="s">
        <v>35</v>
      </c>
      <c r="B58" s="1" t="s">
        <v>67</v>
      </c>
      <c r="C58" s="1" t="s">
        <v>67</v>
      </c>
      <c r="D58" s="1" t="s">
        <v>10</v>
      </c>
      <c r="E58" s="1" t="s">
        <v>10</v>
      </c>
      <c r="F58" s="1" t="s">
        <v>10</v>
      </c>
      <c r="G58" s="1" t="s">
        <v>10</v>
      </c>
      <c r="H58" s="1" t="s">
        <v>11</v>
      </c>
      <c r="I58" s="1" t="s">
        <v>11</v>
      </c>
      <c r="J58" s="1" t="s">
        <v>11</v>
      </c>
      <c r="K58" s="1" t="s">
        <v>67</v>
      </c>
      <c r="L58" s="1" t="s">
        <v>67</v>
      </c>
      <c r="M58" s="1" t="s">
        <v>10</v>
      </c>
      <c r="N58" s="1" t="s">
        <v>10</v>
      </c>
      <c r="O58" s="1" t="s">
        <v>11</v>
      </c>
      <c r="P58" s="1" t="s">
        <v>10</v>
      </c>
      <c r="Q58" s="1" t="s">
        <v>10</v>
      </c>
      <c r="R58" s="1" t="s">
        <v>10</v>
      </c>
      <c r="S58" s="1" t="s">
        <v>10</v>
      </c>
      <c r="T58" s="1" t="s">
        <v>10</v>
      </c>
      <c r="U58" s="1" t="s">
        <v>67</v>
      </c>
      <c r="V58" s="1" t="s">
        <v>10</v>
      </c>
      <c r="W58" s="1" t="s">
        <v>10</v>
      </c>
      <c r="X58" s="1" t="s">
        <v>10</v>
      </c>
      <c r="Y58" s="1" t="s">
        <v>67</v>
      </c>
      <c r="Z58" s="12">
        <f t="shared" si="2"/>
        <v>41.666666666666664</v>
      </c>
    </row>
    <row r="59" spans="1:26" x14ac:dyDescent="0.2">
      <c r="A59" s="6" t="s">
        <v>36</v>
      </c>
      <c r="B59" s="1" t="s">
        <v>67</v>
      </c>
      <c r="C59" s="1" t="s">
        <v>67</v>
      </c>
      <c r="D59" s="1" t="s">
        <v>10</v>
      </c>
      <c r="E59" s="1" t="s">
        <v>10</v>
      </c>
      <c r="F59" s="1" t="s">
        <v>10</v>
      </c>
      <c r="G59" s="1" t="s">
        <v>10</v>
      </c>
      <c r="H59" s="1" t="s">
        <v>11</v>
      </c>
      <c r="I59" s="1" t="s">
        <v>11</v>
      </c>
      <c r="J59" s="1" t="s">
        <v>11</v>
      </c>
      <c r="K59" s="1" t="s">
        <v>10</v>
      </c>
      <c r="L59" s="1" t="s">
        <v>10</v>
      </c>
      <c r="M59" s="1" t="s">
        <v>10</v>
      </c>
      <c r="N59" s="1" t="s">
        <v>10</v>
      </c>
      <c r="O59" s="1" t="s">
        <v>11</v>
      </c>
      <c r="P59" s="1" t="s">
        <v>10</v>
      </c>
      <c r="Q59" s="1" t="s">
        <v>10</v>
      </c>
      <c r="R59" s="1" t="s">
        <v>10</v>
      </c>
      <c r="S59" s="1" t="s">
        <v>67</v>
      </c>
      <c r="T59" s="1" t="s">
        <v>10</v>
      </c>
      <c r="U59" s="1" t="s">
        <v>67</v>
      </c>
      <c r="V59" s="1" t="s">
        <v>10</v>
      </c>
      <c r="W59" s="1" t="s">
        <v>67</v>
      </c>
      <c r="X59" s="1" t="s">
        <v>10</v>
      </c>
      <c r="Y59" s="1" t="s">
        <v>67</v>
      </c>
      <c r="Z59" s="12">
        <f t="shared" si="2"/>
        <v>41.666666666666664</v>
      </c>
    </row>
    <row r="60" spans="1:26" x14ac:dyDescent="0.2">
      <c r="A60" s="6" t="s">
        <v>88</v>
      </c>
      <c r="B60" s="1" t="s">
        <v>10</v>
      </c>
      <c r="C60" s="1" t="s">
        <v>67</v>
      </c>
      <c r="D60" s="1" t="s">
        <v>10</v>
      </c>
      <c r="E60" s="1" t="s">
        <v>10</v>
      </c>
      <c r="F60" s="1" t="s">
        <v>67</v>
      </c>
      <c r="G60" s="1" t="s">
        <v>67</v>
      </c>
      <c r="H60" s="1" t="s">
        <v>11</v>
      </c>
      <c r="I60" s="1" t="s">
        <v>11</v>
      </c>
      <c r="J60" s="1" t="s">
        <v>11</v>
      </c>
      <c r="K60" s="1" t="s">
        <v>67</v>
      </c>
      <c r="L60" s="1" t="s">
        <v>67</v>
      </c>
      <c r="M60" s="1" t="s">
        <v>10</v>
      </c>
      <c r="N60" s="1" t="s">
        <v>10</v>
      </c>
      <c r="O60" s="1" t="s">
        <v>10</v>
      </c>
      <c r="P60" s="1" t="s">
        <v>10</v>
      </c>
      <c r="Q60" s="1" t="s">
        <v>10</v>
      </c>
      <c r="R60" s="1" t="s">
        <v>67</v>
      </c>
      <c r="S60" s="1" t="s">
        <v>67</v>
      </c>
      <c r="T60" s="1" t="s">
        <v>10</v>
      </c>
      <c r="U60" s="1" t="s">
        <v>67</v>
      </c>
      <c r="V60" s="1" t="s">
        <v>10</v>
      </c>
      <c r="W60" s="1" t="s">
        <v>10</v>
      </c>
      <c r="X60" s="1" t="s">
        <v>10</v>
      </c>
      <c r="Y60" s="1" t="s">
        <v>67</v>
      </c>
      <c r="Z60" s="12">
        <f t="shared" si="2"/>
        <v>37.5</v>
      </c>
    </row>
    <row r="61" spans="1:26" x14ac:dyDescent="0.2">
      <c r="A61" s="6" t="s">
        <v>37</v>
      </c>
      <c r="B61" s="1" t="s">
        <v>10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" t="s">
        <v>11</v>
      </c>
      <c r="I61" s="1" t="s">
        <v>11</v>
      </c>
      <c r="J61" s="1" t="s">
        <v>11</v>
      </c>
      <c r="K61" s="1" t="s">
        <v>67</v>
      </c>
      <c r="L61" s="1" t="s">
        <v>67</v>
      </c>
      <c r="M61" s="1" t="s">
        <v>67</v>
      </c>
      <c r="N61" s="1" t="s">
        <v>67</v>
      </c>
      <c r="O61" s="1" t="s">
        <v>67</v>
      </c>
      <c r="P61" s="1" t="s">
        <v>67</v>
      </c>
      <c r="Q61" s="1" t="s">
        <v>10</v>
      </c>
      <c r="R61" s="1" t="s">
        <v>67</v>
      </c>
      <c r="S61" s="1" t="s">
        <v>67</v>
      </c>
      <c r="T61" s="1" t="s">
        <v>10</v>
      </c>
      <c r="U61" s="1" t="s">
        <v>10</v>
      </c>
      <c r="V61" s="1" t="s">
        <v>10</v>
      </c>
      <c r="W61" s="1" t="s">
        <v>10</v>
      </c>
      <c r="X61" s="1" t="s">
        <v>10</v>
      </c>
      <c r="Y61" s="1" t="s">
        <v>67</v>
      </c>
      <c r="Z61" s="12">
        <f t="shared" si="2"/>
        <v>37.5</v>
      </c>
    </row>
    <row r="62" spans="1:26" x14ac:dyDescent="0.2">
      <c r="A62" s="6" t="s">
        <v>87</v>
      </c>
      <c r="B62" s="1" t="s">
        <v>10</v>
      </c>
      <c r="C62" s="1" t="s">
        <v>10</v>
      </c>
      <c r="D62" s="1" t="s">
        <v>10</v>
      </c>
      <c r="E62" s="1" t="s">
        <v>10</v>
      </c>
      <c r="F62" s="1" t="s">
        <v>10</v>
      </c>
      <c r="G62" s="1" t="s">
        <v>10</v>
      </c>
      <c r="H62" s="1" t="s">
        <v>11</v>
      </c>
      <c r="I62" s="1" t="s">
        <v>11</v>
      </c>
      <c r="J62" s="1" t="s">
        <v>11</v>
      </c>
      <c r="K62" s="1" t="s">
        <v>67</v>
      </c>
      <c r="L62" s="1" t="s">
        <v>67</v>
      </c>
      <c r="M62" s="1" t="s">
        <v>67</v>
      </c>
      <c r="N62" s="1" t="s">
        <v>67</v>
      </c>
      <c r="O62" s="1" t="s">
        <v>67</v>
      </c>
      <c r="P62" s="1" t="s">
        <v>10</v>
      </c>
      <c r="Q62" s="1" t="s">
        <v>10</v>
      </c>
      <c r="R62" s="1" t="s">
        <v>67</v>
      </c>
      <c r="S62" s="1" t="s">
        <v>67</v>
      </c>
      <c r="T62" s="1" t="s">
        <v>10</v>
      </c>
      <c r="U62" s="1" t="s">
        <v>67</v>
      </c>
      <c r="V62" s="1" t="s">
        <v>10</v>
      </c>
      <c r="W62" s="1" t="s">
        <v>10</v>
      </c>
      <c r="X62" s="1" t="s">
        <v>10</v>
      </c>
      <c r="Y62" s="1" t="s">
        <v>67</v>
      </c>
      <c r="Z62" s="12">
        <f t="shared" si="2"/>
        <v>37.5</v>
      </c>
    </row>
    <row r="63" spans="1:26" x14ac:dyDescent="0.2">
      <c r="A63" s="6" t="s">
        <v>38</v>
      </c>
      <c r="B63" s="1" t="s">
        <v>67</v>
      </c>
      <c r="C63" s="1" t="s">
        <v>67</v>
      </c>
      <c r="D63" s="1" t="s">
        <v>10</v>
      </c>
      <c r="E63" s="1" t="s">
        <v>10</v>
      </c>
      <c r="F63" s="1" t="s">
        <v>67</v>
      </c>
      <c r="G63" s="1" t="s">
        <v>67</v>
      </c>
      <c r="H63" s="1" t="s">
        <v>11</v>
      </c>
      <c r="I63" s="1" t="s">
        <v>11</v>
      </c>
      <c r="J63" s="1" t="s">
        <v>11</v>
      </c>
      <c r="K63" s="1" t="s">
        <v>67</v>
      </c>
      <c r="L63" s="1" t="s">
        <v>67</v>
      </c>
      <c r="M63" s="1" t="s">
        <v>67</v>
      </c>
      <c r="N63" s="1" t="s">
        <v>10</v>
      </c>
      <c r="O63" s="1" t="s">
        <v>10</v>
      </c>
      <c r="P63" s="1" t="s">
        <v>10</v>
      </c>
      <c r="Q63" s="1" t="s">
        <v>10</v>
      </c>
      <c r="R63" s="1" t="s">
        <v>67</v>
      </c>
      <c r="S63" s="1" t="s">
        <v>10</v>
      </c>
      <c r="T63" s="1" t="s">
        <v>10</v>
      </c>
      <c r="U63" s="1" t="s">
        <v>67</v>
      </c>
      <c r="V63" s="1" t="s">
        <v>10</v>
      </c>
      <c r="W63" s="1" t="s">
        <v>10</v>
      </c>
      <c r="X63" s="1" t="s">
        <v>10</v>
      </c>
      <c r="Y63" s="1" t="s">
        <v>67</v>
      </c>
      <c r="Z63" s="12">
        <f t="shared" si="2"/>
        <v>33.333333333333336</v>
      </c>
    </row>
    <row r="64" spans="1:26" x14ac:dyDescent="0.2">
      <c r="A64" s="6" t="s">
        <v>89</v>
      </c>
      <c r="B64" s="1" t="s">
        <v>10</v>
      </c>
      <c r="C64" s="1" t="s">
        <v>10</v>
      </c>
      <c r="D64" s="1" t="s">
        <v>10</v>
      </c>
      <c r="E64" s="1" t="s">
        <v>10</v>
      </c>
      <c r="F64" s="1" t="s">
        <v>67</v>
      </c>
      <c r="G64" s="1" t="s">
        <v>67</v>
      </c>
      <c r="H64" s="1" t="s">
        <v>11</v>
      </c>
      <c r="I64" s="1" t="s">
        <v>11</v>
      </c>
      <c r="J64" s="1" t="s">
        <v>11</v>
      </c>
      <c r="K64" s="1" t="s">
        <v>67</v>
      </c>
      <c r="L64" s="1" t="s">
        <v>67</v>
      </c>
      <c r="M64" s="1" t="s">
        <v>67</v>
      </c>
      <c r="N64" s="1" t="s">
        <v>10</v>
      </c>
      <c r="O64" s="1" t="s">
        <v>67</v>
      </c>
      <c r="P64" s="1" t="s">
        <v>10</v>
      </c>
      <c r="Q64" s="1" t="s">
        <v>10</v>
      </c>
      <c r="R64" s="1" t="s">
        <v>67</v>
      </c>
      <c r="S64" s="1" t="s">
        <v>67</v>
      </c>
      <c r="T64" s="1" t="s">
        <v>10</v>
      </c>
      <c r="U64" s="1" t="s">
        <v>67</v>
      </c>
      <c r="V64" s="1" t="s">
        <v>10</v>
      </c>
      <c r="W64" s="1" t="s">
        <v>10</v>
      </c>
      <c r="X64" s="1" t="s">
        <v>10</v>
      </c>
      <c r="Y64" s="1" t="s">
        <v>67</v>
      </c>
      <c r="Z64" s="12">
        <f t="shared" si="2"/>
        <v>33.333333333333336</v>
      </c>
    </row>
    <row r="65" spans="1:26" x14ac:dyDescent="0.2">
      <c r="A65" s="3" t="s">
        <v>100</v>
      </c>
      <c r="B65" s="4">
        <v>75</v>
      </c>
      <c r="C65" s="4">
        <v>50</v>
      </c>
      <c r="D65" s="4">
        <v>100</v>
      </c>
      <c r="E65" s="4">
        <v>100</v>
      </c>
      <c r="F65" s="4">
        <v>75</v>
      </c>
      <c r="G65" s="4">
        <v>50</v>
      </c>
      <c r="H65" s="4">
        <v>50</v>
      </c>
      <c r="I65" s="4">
        <v>50</v>
      </c>
      <c r="J65" s="4">
        <v>50</v>
      </c>
      <c r="K65" s="4">
        <v>31</v>
      </c>
      <c r="L65" s="4">
        <v>25</v>
      </c>
      <c r="M65" s="4">
        <v>38</v>
      </c>
      <c r="N65" s="4">
        <v>88</v>
      </c>
      <c r="O65" s="4">
        <v>46</v>
      </c>
      <c r="P65" s="4">
        <v>94</v>
      </c>
      <c r="Q65" s="4">
        <v>100</v>
      </c>
      <c r="R65" s="4">
        <v>44</v>
      </c>
      <c r="S65" s="4">
        <v>56</v>
      </c>
      <c r="T65" s="4">
        <v>94</v>
      </c>
      <c r="U65" s="4">
        <v>44</v>
      </c>
      <c r="V65" s="4">
        <v>100</v>
      </c>
      <c r="W65" s="4">
        <v>94</v>
      </c>
      <c r="X65" s="4">
        <v>100</v>
      </c>
      <c r="Y65" s="4">
        <v>38</v>
      </c>
      <c r="Z65" s="12">
        <f>AVERAGE(Z49:Z64)</f>
        <v>47.135416666666664</v>
      </c>
    </row>
    <row r="67" spans="1:26" x14ac:dyDescent="0.2">
      <c r="A67" s="15" t="s">
        <v>101</v>
      </c>
    </row>
  </sheetData>
  <sortState ref="A51:Z66">
    <sortCondition descending="1" ref="Z51:Z66"/>
  </sortState>
  <mergeCells count="9">
    <mergeCell ref="M1:P1"/>
    <mergeCell ref="Q1:R1"/>
    <mergeCell ref="S1:U1"/>
    <mergeCell ref="V1:X1"/>
    <mergeCell ref="A1:A2"/>
    <mergeCell ref="B1:D1"/>
    <mergeCell ref="E1:G1"/>
    <mergeCell ref="H1:J1"/>
    <mergeCell ref="K1:L1"/>
  </mergeCells>
  <phoneticPr fontId="3" type="noConversion"/>
  <conditionalFormatting sqref="A68:XFD1048576 C67:XFD67 A67 A1:XFD66">
    <cfRule type="cellIs" dxfId="2" priority="4" operator="equal">
      <formula>"+"</formula>
    </cfRule>
  </conditionalFormatting>
  <conditionalFormatting sqref="B4:Y45">
    <cfRule type="cellIs" dxfId="1" priority="2" operator="equal">
      <formula>"+"</formula>
    </cfRule>
  </conditionalFormatting>
  <conditionalFormatting sqref="B49:Y64">
    <cfRule type="cellIs" dxfId="0" priority="1" operator="equal">
      <formula>"+"</formula>
    </cfRule>
  </conditionalFormatting>
  <pageMargins left="0.25" right="0.25" top="0.25" bottom="0.25" header="0" footer="0"/>
  <pageSetup paperSize="9"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Quality assessment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cp:lastPrinted>2016-06-28T19:23:22Z</cp:lastPrinted>
  <dcterms:created xsi:type="dcterms:W3CDTF">2016-04-25T11:56:20Z</dcterms:created>
  <dcterms:modified xsi:type="dcterms:W3CDTF">2016-06-28T19:23:31Z</dcterms:modified>
</cp:coreProperties>
</file>