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IRAEs Checkpoint Inhibitors\In house Translational and Melanoma collaboration\RA33 ELISA\"/>
    </mc:Choice>
  </mc:AlternateContent>
  <xr:revisionPtr revIDLastSave="0" documentId="13_ncr:1_{722D6AC4-7BFD-4CE0-A41A-49D6CF65FB68}" xr6:coauthVersionLast="36" xr6:coauthVersionMax="47" xr10:uidLastSave="{00000000-0000-0000-0000-000000000000}"/>
  <bookViews>
    <workbookView xWindow="-105" yWindow="-105" windowWidth="19425" windowHeight="10305" activeTab="2" xr2:uid="{00000000-000D-0000-FFFF-FFFF00000000}"/>
  </bookViews>
  <sheets>
    <sheet name="Plate 1" sheetId="10" r:id="rId1"/>
    <sheet name="Plate 2" sheetId="11" r:id="rId2"/>
    <sheet name="Plate 3" sheetId="2" r:id="rId3"/>
    <sheet name="Plate 4" sheetId="5" r:id="rId4"/>
    <sheet name="Plate 5" sheetId="6" r:id="rId5"/>
    <sheet name="Plate 6" sheetId="8" r:id="rId6"/>
    <sheet name="Plate 7" sheetId="7" r:id="rId7"/>
    <sheet name="Summary" sheetId="12" r:id="rId8"/>
  </sheets>
  <calcPr calcId="191029"/>
</workbook>
</file>

<file path=xl/calcChain.xml><?xml version="1.0" encoding="utf-8"?>
<calcChain xmlns="http://schemas.openxmlformats.org/spreadsheetml/2006/main">
  <c r="L2" i="12" l="1"/>
  <c r="L44" i="10" l="1"/>
  <c r="K44" i="10"/>
  <c r="J44" i="10"/>
  <c r="I44" i="10"/>
  <c r="H44" i="10"/>
  <c r="G44" i="10"/>
  <c r="F44" i="10"/>
  <c r="E44" i="10"/>
  <c r="D44" i="10"/>
  <c r="C44" i="10"/>
  <c r="B44" i="10"/>
  <c r="A44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L43" i="8"/>
  <c r="K43" i="8"/>
  <c r="J43" i="8"/>
  <c r="I43" i="8"/>
  <c r="H43" i="8"/>
  <c r="G43" i="8"/>
  <c r="F43" i="8"/>
  <c r="E43" i="8"/>
  <c r="D43" i="8"/>
  <c r="C43" i="8"/>
  <c r="B43" i="8"/>
  <c r="A43" i="8"/>
  <c r="L42" i="8"/>
  <c r="K42" i="8"/>
  <c r="J42" i="8"/>
  <c r="I42" i="8"/>
  <c r="H42" i="8"/>
  <c r="G42" i="8"/>
  <c r="F42" i="8"/>
  <c r="E42" i="8"/>
  <c r="D42" i="8"/>
  <c r="C42" i="8"/>
  <c r="B42" i="8"/>
  <c r="A42" i="8"/>
  <c r="L41" i="8"/>
  <c r="K41" i="8"/>
  <c r="J41" i="8"/>
  <c r="I41" i="8"/>
  <c r="H41" i="8"/>
  <c r="G41" i="8"/>
  <c r="F41" i="8"/>
  <c r="E41" i="8"/>
  <c r="D41" i="8"/>
  <c r="C41" i="8"/>
  <c r="B41" i="8"/>
  <c r="A41" i="8"/>
  <c r="L40" i="8"/>
  <c r="K40" i="8"/>
  <c r="J40" i="8"/>
  <c r="I40" i="8"/>
  <c r="H40" i="8"/>
  <c r="G40" i="8"/>
  <c r="F40" i="8"/>
  <c r="E40" i="8"/>
  <c r="D40" i="8"/>
  <c r="C40" i="8"/>
  <c r="B40" i="8"/>
  <c r="A40" i="8"/>
  <c r="L39" i="8"/>
  <c r="K39" i="8"/>
  <c r="J39" i="8"/>
  <c r="I39" i="8"/>
  <c r="H39" i="8"/>
  <c r="G39" i="8"/>
  <c r="F39" i="8"/>
  <c r="E39" i="8"/>
  <c r="D39" i="8"/>
  <c r="C39" i="8"/>
  <c r="B39" i="8"/>
  <c r="A39" i="8"/>
  <c r="L38" i="8"/>
  <c r="K38" i="8"/>
  <c r="J38" i="8"/>
  <c r="I38" i="8"/>
  <c r="H38" i="8"/>
  <c r="G38" i="8"/>
  <c r="F38" i="8"/>
  <c r="E38" i="8"/>
  <c r="D38" i="8"/>
  <c r="C38" i="8"/>
  <c r="B38" i="8"/>
  <c r="A38" i="8"/>
  <c r="L37" i="8"/>
  <c r="K37" i="8"/>
  <c r="J37" i="8"/>
  <c r="I37" i="8"/>
  <c r="H37" i="8"/>
  <c r="G37" i="8"/>
  <c r="F37" i="8"/>
  <c r="E37" i="8"/>
  <c r="D37" i="8"/>
  <c r="C37" i="8"/>
  <c r="B37" i="8"/>
  <c r="A37" i="8"/>
  <c r="L36" i="8"/>
  <c r="K36" i="8"/>
  <c r="J36" i="8"/>
  <c r="I36" i="8"/>
  <c r="H36" i="8"/>
  <c r="G36" i="8"/>
  <c r="F36" i="8"/>
  <c r="E36" i="8"/>
  <c r="D36" i="8"/>
  <c r="C36" i="8"/>
  <c r="B36" i="8"/>
  <c r="A36" i="8"/>
  <c r="L45" i="7"/>
  <c r="K45" i="7"/>
  <c r="J45" i="7"/>
  <c r="I45" i="7"/>
  <c r="H45" i="7"/>
  <c r="G45" i="7"/>
  <c r="F45" i="7"/>
  <c r="E45" i="7"/>
  <c r="D45" i="7"/>
  <c r="C45" i="7"/>
  <c r="B45" i="7"/>
  <c r="A45" i="7"/>
  <c r="L44" i="7"/>
  <c r="K44" i="7"/>
  <c r="J44" i="7"/>
  <c r="I44" i="7"/>
  <c r="H44" i="7"/>
  <c r="G44" i="7"/>
  <c r="F44" i="7"/>
  <c r="E44" i="7"/>
  <c r="D44" i="7"/>
  <c r="C44" i="7"/>
  <c r="B44" i="7"/>
  <c r="A44" i="7"/>
  <c r="L43" i="7"/>
  <c r="K43" i="7"/>
  <c r="J43" i="7"/>
  <c r="I43" i="7"/>
  <c r="H43" i="7"/>
  <c r="G43" i="7"/>
  <c r="F43" i="7"/>
  <c r="E43" i="7"/>
  <c r="D43" i="7"/>
  <c r="C43" i="7"/>
  <c r="B43" i="7"/>
  <c r="A43" i="7"/>
  <c r="L42" i="7"/>
  <c r="K42" i="7"/>
  <c r="J42" i="7"/>
  <c r="I42" i="7"/>
  <c r="H42" i="7"/>
  <c r="G42" i="7"/>
  <c r="F42" i="7"/>
  <c r="E42" i="7"/>
  <c r="D42" i="7"/>
  <c r="C42" i="7"/>
  <c r="B42" i="7"/>
  <c r="A42" i="7"/>
  <c r="L41" i="7"/>
  <c r="K41" i="7"/>
  <c r="J41" i="7"/>
  <c r="I41" i="7"/>
  <c r="H41" i="7"/>
  <c r="G41" i="7"/>
  <c r="F41" i="7"/>
  <c r="E41" i="7"/>
  <c r="D41" i="7"/>
  <c r="C41" i="7"/>
  <c r="B41" i="7"/>
  <c r="A41" i="7"/>
  <c r="L40" i="7"/>
  <c r="K40" i="7"/>
  <c r="J40" i="7"/>
  <c r="I40" i="7"/>
  <c r="H40" i="7"/>
  <c r="G40" i="7"/>
  <c r="F40" i="7"/>
  <c r="E40" i="7"/>
  <c r="D40" i="7"/>
  <c r="C40" i="7"/>
  <c r="B40" i="7"/>
  <c r="A40" i="7"/>
  <c r="L39" i="7"/>
  <c r="K39" i="7"/>
  <c r="J39" i="7"/>
  <c r="I39" i="7"/>
  <c r="H39" i="7"/>
  <c r="G39" i="7"/>
  <c r="F39" i="7"/>
  <c r="E39" i="7"/>
  <c r="D39" i="7"/>
  <c r="C39" i="7"/>
  <c r="B39" i="7"/>
  <c r="A39" i="7"/>
  <c r="L38" i="7"/>
  <c r="K38" i="7"/>
  <c r="J38" i="7"/>
  <c r="I38" i="7"/>
  <c r="H38" i="7"/>
  <c r="G38" i="7"/>
  <c r="F38" i="7"/>
  <c r="E38" i="7"/>
  <c r="D38" i="7"/>
  <c r="C38" i="7"/>
  <c r="B38" i="7"/>
  <c r="A38" i="7"/>
  <c r="L44" i="6"/>
  <c r="K44" i="6"/>
  <c r="J44" i="6"/>
  <c r="I44" i="6"/>
  <c r="H44" i="6"/>
  <c r="G44" i="6"/>
  <c r="F44" i="6"/>
  <c r="E44" i="6"/>
  <c r="D44" i="6"/>
  <c r="C44" i="6"/>
  <c r="B44" i="6"/>
  <c r="A44" i="6"/>
  <c r="L43" i="6"/>
  <c r="K43" i="6"/>
  <c r="J43" i="6"/>
  <c r="I43" i="6"/>
  <c r="H43" i="6"/>
  <c r="G43" i="6"/>
  <c r="F43" i="6"/>
  <c r="E43" i="6"/>
  <c r="D43" i="6"/>
  <c r="C43" i="6"/>
  <c r="B43" i="6"/>
  <c r="A43" i="6"/>
  <c r="L42" i="6"/>
  <c r="K42" i="6"/>
  <c r="J42" i="6"/>
  <c r="I42" i="6"/>
  <c r="H42" i="6"/>
  <c r="G42" i="6"/>
  <c r="F42" i="6"/>
  <c r="E42" i="6"/>
  <c r="D42" i="6"/>
  <c r="C42" i="6"/>
  <c r="B42" i="6"/>
  <c r="A42" i="6"/>
  <c r="L41" i="6"/>
  <c r="K41" i="6"/>
  <c r="J41" i="6"/>
  <c r="I41" i="6"/>
  <c r="H41" i="6"/>
  <c r="G41" i="6"/>
  <c r="F41" i="6"/>
  <c r="E41" i="6"/>
  <c r="D41" i="6"/>
  <c r="C41" i="6"/>
  <c r="B41" i="6"/>
  <c r="A41" i="6"/>
  <c r="L40" i="6"/>
  <c r="K40" i="6"/>
  <c r="J40" i="6"/>
  <c r="I40" i="6"/>
  <c r="H40" i="6"/>
  <c r="G40" i="6"/>
  <c r="F40" i="6"/>
  <c r="E40" i="6"/>
  <c r="D40" i="6"/>
  <c r="C40" i="6"/>
  <c r="B40" i="6"/>
  <c r="A40" i="6"/>
  <c r="L39" i="6"/>
  <c r="K39" i="6"/>
  <c r="J39" i="6"/>
  <c r="I39" i="6"/>
  <c r="H39" i="6"/>
  <c r="G39" i="6"/>
  <c r="F39" i="6"/>
  <c r="E39" i="6"/>
  <c r="D39" i="6"/>
  <c r="C39" i="6"/>
  <c r="B39" i="6"/>
  <c r="A39" i="6"/>
  <c r="L38" i="6"/>
  <c r="K38" i="6"/>
  <c r="J38" i="6"/>
  <c r="I38" i="6"/>
  <c r="H38" i="6"/>
  <c r="G38" i="6"/>
  <c r="F38" i="6"/>
  <c r="E38" i="6"/>
  <c r="D38" i="6"/>
  <c r="C38" i="6"/>
  <c r="B38" i="6"/>
  <c r="A38" i="6"/>
  <c r="L37" i="6"/>
  <c r="K37" i="6"/>
  <c r="J37" i="6"/>
  <c r="I37" i="6"/>
  <c r="H37" i="6"/>
  <c r="G37" i="6"/>
  <c r="F37" i="6"/>
  <c r="E37" i="6"/>
  <c r="D37" i="6"/>
  <c r="C37" i="6"/>
  <c r="B37" i="6"/>
  <c r="A37" i="6"/>
  <c r="L44" i="5"/>
  <c r="K44" i="5"/>
  <c r="J44" i="5"/>
  <c r="I44" i="5"/>
  <c r="H44" i="5"/>
  <c r="G44" i="5"/>
  <c r="F44" i="5"/>
  <c r="E44" i="5"/>
  <c r="D44" i="5"/>
  <c r="C44" i="5"/>
  <c r="B44" i="5"/>
  <c r="A44" i="5"/>
  <c r="L43" i="5"/>
  <c r="K43" i="5"/>
  <c r="J43" i="5"/>
  <c r="I43" i="5"/>
  <c r="H43" i="5"/>
  <c r="G43" i="5"/>
  <c r="F43" i="5"/>
  <c r="E43" i="5"/>
  <c r="D43" i="5"/>
  <c r="C43" i="5"/>
  <c r="B43" i="5"/>
  <c r="A43" i="5"/>
  <c r="L42" i="5"/>
  <c r="K42" i="5"/>
  <c r="J42" i="5"/>
  <c r="I42" i="5"/>
  <c r="H42" i="5"/>
  <c r="G42" i="5"/>
  <c r="F42" i="5"/>
  <c r="E42" i="5"/>
  <c r="D42" i="5"/>
  <c r="C42" i="5"/>
  <c r="B42" i="5"/>
  <c r="A42" i="5"/>
  <c r="L41" i="5"/>
  <c r="K41" i="5"/>
  <c r="J41" i="5"/>
  <c r="I41" i="5"/>
  <c r="H41" i="5"/>
  <c r="G41" i="5"/>
  <c r="F41" i="5"/>
  <c r="E41" i="5"/>
  <c r="D41" i="5"/>
  <c r="C41" i="5"/>
  <c r="B41" i="5"/>
  <c r="A41" i="5"/>
  <c r="L40" i="5"/>
  <c r="K40" i="5"/>
  <c r="J40" i="5"/>
  <c r="I40" i="5"/>
  <c r="H40" i="5"/>
  <c r="G40" i="5"/>
  <c r="F40" i="5"/>
  <c r="E40" i="5"/>
  <c r="D40" i="5"/>
  <c r="C40" i="5"/>
  <c r="B40" i="5"/>
  <c r="A40" i="5"/>
  <c r="L39" i="5"/>
  <c r="K39" i="5"/>
  <c r="J39" i="5"/>
  <c r="I39" i="5"/>
  <c r="H39" i="5"/>
  <c r="G39" i="5"/>
  <c r="F39" i="5"/>
  <c r="E39" i="5"/>
  <c r="D39" i="5"/>
  <c r="C39" i="5"/>
  <c r="B39" i="5"/>
  <c r="A39" i="5"/>
  <c r="L38" i="5"/>
  <c r="K38" i="5"/>
  <c r="J38" i="5"/>
  <c r="I38" i="5"/>
  <c r="H38" i="5"/>
  <c r="G38" i="5"/>
  <c r="F38" i="5"/>
  <c r="E38" i="5"/>
  <c r="D38" i="5"/>
  <c r="C38" i="5"/>
  <c r="B38" i="5"/>
  <c r="A38" i="5"/>
  <c r="L37" i="5"/>
  <c r="K37" i="5"/>
  <c r="J37" i="5"/>
  <c r="I37" i="5"/>
  <c r="H37" i="5"/>
  <c r="G37" i="5"/>
  <c r="F37" i="5"/>
  <c r="E37" i="5"/>
  <c r="D37" i="5"/>
  <c r="C37" i="5"/>
  <c r="B37" i="5"/>
  <c r="A37" i="5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B37" i="2"/>
  <c r="C37" i="2"/>
  <c r="D37" i="2"/>
  <c r="E37" i="2"/>
  <c r="F37" i="2"/>
  <c r="G37" i="2"/>
  <c r="H37" i="2"/>
  <c r="I37" i="2"/>
  <c r="J37" i="2"/>
  <c r="K37" i="2"/>
  <c r="L37" i="2"/>
  <c r="A37" i="2"/>
</calcChain>
</file>

<file path=xl/sharedStrings.xml><?xml version="1.0" encoding="utf-8"?>
<sst xmlns="http://schemas.openxmlformats.org/spreadsheetml/2006/main" count="816" uniqueCount="258">
  <si>
    <t>Absorbance @ 450 (0.1s) (A)</t>
  </si>
  <si>
    <t>Absorbance @ 560 (0.1s) (A)</t>
  </si>
  <si>
    <t xml:space="preserve"> </t>
  </si>
  <si>
    <t>0.000</t>
  </si>
  <si>
    <t>Concentrations (U/ml)</t>
  </si>
  <si>
    <t>Adjused Absorbance (450-560nm)</t>
  </si>
  <si>
    <t>Plate 1</t>
  </si>
  <si>
    <t xml:space="preserve">Dil </t>
  </si>
  <si>
    <t>IM27-1</t>
  </si>
  <si>
    <t>IM27-2</t>
  </si>
  <si>
    <t>IM 56</t>
  </si>
  <si>
    <t>HC014</t>
  </si>
  <si>
    <t>Cal 1</t>
  </si>
  <si>
    <t>IM37-1</t>
  </si>
  <si>
    <t>IM37-2</t>
  </si>
  <si>
    <t>IM8</t>
  </si>
  <si>
    <t>IM 60</t>
  </si>
  <si>
    <t>HC015</t>
  </si>
  <si>
    <t>Cal 2</t>
  </si>
  <si>
    <t>IM43-1</t>
  </si>
  <si>
    <t>IM43-2</t>
  </si>
  <si>
    <t>IM 79</t>
  </si>
  <si>
    <t>IM 59</t>
  </si>
  <si>
    <t>HC017</t>
  </si>
  <si>
    <t>Cal 3</t>
  </si>
  <si>
    <t>IM58-1</t>
  </si>
  <si>
    <t>IM58-2</t>
  </si>
  <si>
    <t>IM 101</t>
  </si>
  <si>
    <t>HC018</t>
  </si>
  <si>
    <t>Cal 4</t>
  </si>
  <si>
    <t>IM11</t>
  </si>
  <si>
    <t>IM 100</t>
  </si>
  <si>
    <t>HC019</t>
  </si>
  <si>
    <t>Cal 5</t>
  </si>
  <si>
    <t>IM 95</t>
  </si>
  <si>
    <t>HC003</t>
  </si>
  <si>
    <t>HC021</t>
  </si>
  <si>
    <t>PC</t>
  </si>
  <si>
    <t>IM 102</t>
  </si>
  <si>
    <t>HC004</t>
  </si>
  <si>
    <t>HC024</t>
  </si>
  <si>
    <t>NC</t>
  </si>
  <si>
    <t>IM 67</t>
  </si>
  <si>
    <t>HC006</t>
  </si>
  <si>
    <t>HC026</t>
  </si>
  <si>
    <t>Plate 2</t>
  </si>
  <si>
    <t>IM 80</t>
  </si>
  <si>
    <t>HC040</t>
  </si>
  <si>
    <t>IM 81</t>
  </si>
  <si>
    <t>HC043</t>
  </si>
  <si>
    <t>IM 57</t>
  </si>
  <si>
    <t>IM 83</t>
  </si>
  <si>
    <t>HC046</t>
  </si>
  <si>
    <t>IM 61</t>
  </si>
  <si>
    <t>HC047</t>
  </si>
  <si>
    <t>IM 70</t>
  </si>
  <si>
    <t>HC048</t>
  </si>
  <si>
    <t>IM 68</t>
  </si>
  <si>
    <t>HC029</t>
  </si>
  <si>
    <t>HC049</t>
  </si>
  <si>
    <t>IM 74</t>
  </si>
  <si>
    <t>HC030</t>
  </si>
  <si>
    <t>HC050</t>
  </si>
  <si>
    <t>IM 76</t>
  </si>
  <si>
    <t>HC033</t>
  </si>
  <si>
    <t>HC052</t>
  </si>
  <si>
    <t>Concentrations U/ml)</t>
  </si>
  <si>
    <t>Absorbance @ 560 (0.1s) (A) -  reference</t>
  </si>
  <si>
    <t>Absorbance @ 560 (0.1s) (A) - reference</t>
  </si>
  <si>
    <t>Plate 3</t>
  </si>
  <si>
    <t>IM 85</t>
  </si>
  <si>
    <t>IM 94</t>
  </si>
  <si>
    <t>HC058</t>
  </si>
  <si>
    <t>IM 86</t>
  </si>
  <si>
    <t>HC061</t>
  </si>
  <si>
    <t>MEL 69</t>
  </si>
  <si>
    <t>IM 89</t>
  </si>
  <si>
    <t>HC062</t>
  </si>
  <si>
    <t>MEL 70</t>
  </si>
  <si>
    <t>IM 90</t>
  </si>
  <si>
    <t>HC065</t>
  </si>
  <si>
    <t>MEL 71</t>
  </si>
  <si>
    <t>IM 96</t>
  </si>
  <si>
    <t>HC053</t>
  </si>
  <si>
    <t>HC070</t>
  </si>
  <si>
    <t>MEL 75</t>
  </si>
  <si>
    <t>IM 92</t>
  </si>
  <si>
    <t>HC054</t>
  </si>
  <si>
    <t>HC072</t>
  </si>
  <si>
    <t>MEL 78</t>
  </si>
  <si>
    <t>IM 93</t>
  </si>
  <si>
    <t>HC056</t>
  </si>
  <si>
    <t>HC076</t>
  </si>
  <si>
    <t>MEL 79</t>
  </si>
  <si>
    <t>IM 98</t>
  </si>
  <si>
    <t>HC057</t>
  </si>
  <si>
    <t>HC077</t>
  </si>
  <si>
    <t>Plate 4</t>
  </si>
  <si>
    <t>CGLU486- P6</t>
  </si>
  <si>
    <t>CGLU318P7</t>
  </si>
  <si>
    <t>CGLU494P4</t>
  </si>
  <si>
    <t>IM 107</t>
  </si>
  <si>
    <t>CGLU542P4</t>
  </si>
  <si>
    <t>CGLU325P8</t>
  </si>
  <si>
    <t>CGLU502P7</t>
  </si>
  <si>
    <t>IM 108</t>
  </si>
  <si>
    <t>CGLU628- P3</t>
  </si>
  <si>
    <t>CGLU338P5</t>
  </si>
  <si>
    <t>CGLU503P9</t>
  </si>
  <si>
    <t>IM 109</t>
  </si>
  <si>
    <t>CGLU271P5</t>
  </si>
  <si>
    <t>CGLU339P9</t>
  </si>
  <si>
    <t>CGLU528</t>
  </si>
  <si>
    <t>IM 110</t>
  </si>
  <si>
    <t>CGLU284P5</t>
  </si>
  <si>
    <t>CGLU368P10</t>
  </si>
  <si>
    <t>CGLU532P8</t>
  </si>
  <si>
    <t>HC044</t>
  </si>
  <si>
    <t>CGLU306P6</t>
  </si>
  <si>
    <t>CGLU370P25</t>
  </si>
  <si>
    <t>CGLU567P7</t>
  </si>
  <si>
    <t>HC069</t>
  </si>
  <si>
    <t>CGLU307</t>
  </si>
  <si>
    <t>CGLU373P7</t>
  </si>
  <si>
    <t>CGLU859</t>
  </si>
  <si>
    <t>HC071</t>
  </si>
  <si>
    <t>CGLU310</t>
  </si>
  <si>
    <t>CGLU435P14</t>
  </si>
  <si>
    <t>CGLU892</t>
  </si>
  <si>
    <t>HC074</t>
  </si>
  <si>
    <t>CGLU248P5</t>
  </si>
  <si>
    <t>CGLU434P6</t>
  </si>
  <si>
    <t>CGLU357P10</t>
  </si>
  <si>
    <t>IM 103</t>
  </si>
  <si>
    <t>CGLU252 P8</t>
  </si>
  <si>
    <t>CGLU473 P11</t>
  </si>
  <si>
    <t>CGLU369P12</t>
  </si>
  <si>
    <t>IM 104</t>
  </si>
  <si>
    <t>CGLU257 P1</t>
  </si>
  <si>
    <t>CGLU476 P9</t>
  </si>
  <si>
    <t>CGLU379P7</t>
  </si>
  <si>
    <t>IM 105</t>
  </si>
  <si>
    <t>CGLU293P6</t>
  </si>
  <si>
    <t>CGLU527 p5</t>
  </si>
  <si>
    <t>CGLU389P12</t>
  </si>
  <si>
    <t>IM 106</t>
  </si>
  <si>
    <t>CGLU493 P15</t>
  </si>
  <si>
    <t>CGHN6</t>
  </si>
  <si>
    <t>CGLU458P17</t>
  </si>
  <si>
    <t>CGLU560 P5</t>
  </si>
  <si>
    <t>CGLU262P6</t>
  </si>
  <si>
    <t>CGLU470P5</t>
  </si>
  <si>
    <t>HC002</t>
  </si>
  <si>
    <t>CGLU324 P10</t>
  </si>
  <si>
    <t>CGLU336P14</t>
  </si>
  <si>
    <t>CGLU471P6</t>
  </si>
  <si>
    <t>HC022</t>
  </si>
  <si>
    <t>CGLU359- P5</t>
  </si>
  <si>
    <t>CGLU347P19</t>
  </si>
  <si>
    <t>CGLU475P6</t>
  </si>
  <si>
    <t>HC027</t>
  </si>
  <si>
    <t>Absorbance (450-560nm)</t>
  </si>
  <si>
    <t>Units</t>
  </si>
  <si>
    <t>Plate 5</t>
  </si>
  <si>
    <t>IM 1</t>
  </si>
  <si>
    <t>IM 9</t>
  </si>
  <si>
    <t>IM 25</t>
  </si>
  <si>
    <t>IM 2</t>
  </si>
  <si>
    <t>IM 10</t>
  </si>
  <si>
    <t>IM 27</t>
  </si>
  <si>
    <t>HC005</t>
  </si>
  <si>
    <t>IM 3</t>
  </si>
  <si>
    <t>IM 11</t>
  </si>
  <si>
    <t>IM 29</t>
  </si>
  <si>
    <t>HC011</t>
  </si>
  <si>
    <t>IM 4</t>
  </si>
  <si>
    <t>IM 12</t>
  </si>
  <si>
    <t>HC012</t>
  </si>
  <si>
    <t>IM 5</t>
  </si>
  <si>
    <t>IM 13</t>
  </si>
  <si>
    <t>IM 6</t>
  </si>
  <si>
    <t>IM 19</t>
  </si>
  <si>
    <t>HC025</t>
  </si>
  <si>
    <t>IM 7</t>
  </si>
  <si>
    <t>IM 23</t>
  </si>
  <si>
    <t>HC031</t>
  </si>
  <si>
    <t>IM 8</t>
  </si>
  <si>
    <t>IM 24</t>
  </si>
  <si>
    <t>HC035</t>
  </si>
  <si>
    <t>IM 31</t>
  </si>
  <si>
    <t>IM 42</t>
  </si>
  <si>
    <t>IM 52</t>
  </si>
  <si>
    <t>IM 32</t>
  </si>
  <si>
    <t>IM 43</t>
  </si>
  <si>
    <t>IM 54</t>
  </si>
  <si>
    <t>HC036</t>
  </si>
  <si>
    <t>IM 33</t>
  </si>
  <si>
    <t>IM 44</t>
  </si>
  <si>
    <t>IM 55</t>
  </si>
  <si>
    <t>HC039</t>
  </si>
  <si>
    <t>IM 34</t>
  </si>
  <si>
    <t>IM 46</t>
  </si>
  <si>
    <t>HC045</t>
  </si>
  <si>
    <t>IM 37</t>
  </si>
  <si>
    <t>IM 48</t>
  </si>
  <si>
    <t>IM 38</t>
  </si>
  <si>
    <t>IM 49</t>
  </si>
  <si>
    <t>IM 40</t>
  </si>
  <si>
    <t>IM 50</t>
  </si>
  <si>
    <t>IM 41</t>
  </si>
  <si>
    <t>IM 51</t>
  </si>
  <si>
    <t>Plate 6</t>
  </si>
  <si>
    <t>Plate 7</t>
  </si>
  <si>
    <t>RA</t>
  </si>
  <si>
    <t>Healthy Control</t>
  </si>
  <si>
    <t>ID</t>
  </si>
  <si>
    <t>Absorbance</t>
  </si>
  <si>
    <t>Units/ml</t>
  </si>
  <si>
    <t xml:space="preserve"> ID</t>
  </si>
  <si>
    <t>Avg + 3SD</t>
  </si>
  <si>
    <t>Cut off</t>
  </si>
  <si>
    <t>ICI IA</t>
  </si>
  <si>
    <t>IM65</t>
  </si>
  <si>
    <t>IM72</t>
  </si>
  <si>
    <t>IM 69</t>
  </si>
  <si>
    <t>IM91</t>
  </si>
  <si>
    <t>IM77</t>
  </si>
  <si>
    <t>IM87</t>
  </si>
  <si>
    <t xml:space="preserve">1-011b </t>
  </si>
  <si>
    <t xml:space="preserve">1-019b </t>
  </si>
  <si>
    <t xml:space="preserve">1-102 b </t>
  </si>
  <si>
    <t>1-011b</t>
  </si>
  <si>
    <t>1-019b</t>
  </si>
  <si>
    <t>pt 07</t>
  </si>
  <si>
    <t xml:space="preserve">1-055 </t>
  </si>
  <si>
    <t>1-011a</t>
  </si>
  <si>
    <t xml:space="preserve">1-011a </t>
  </si>
  <si>
    <t xml:space="preserve">1-019 a </t>
  </si>
  <si>
    <t xml:space="preserve">1-102 a </t>
  </si>
  <si>
    <t>1-019 a</t>
  </si>
  <si>
    <t xml:space="preserve">1-018 a </t>
  </si>
  <si>
    <t xml:space="preserve">1-018 b </t>
  </si>
  <si>
    <t xml:space="preserve">1-040 a </t>
  </si>
  <si>
    <t xml:space="preserve">1-049 a </t>
  </si>
  <si>
    <t>1-040 a</t>
  </si>
  <si>
    <t>1-040 c</t>
  </si>
  <si>
    <t>1-049 b</t>
  </si>
  <si>
    <t>ICI No IA</t>
  </si>
  <si>
    <t xml:space="preserve">1-049 b </t>
  </si>
  <si>
    <t xml:space="preserve">1-040 c </t>
  </si>
  <si>
    <t xml:space="preserve"> IM65</t>
  </si>
  <si>
    <t xml:space="preserve"> IM72</t>
  </si>
  <si>
    <t xml:space="preserve"> IM 69</t>
  </si>
  <si>
    <t xml:space="preserve"> IM91</t>
  </si>
  <si>
    <t xml:space="preserve"> IM77</t>
  </si>
  <si>
    <t xml:space="preserve"> IM87</t>
  </si>
  <si>
    <t xml:space="preserve">1-017 a </t>
  </si>
  <si>
    <t xml:space="preserve">1-017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</si>
</sst>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8" x14ac:knownFonts="1">
    <font>
      <sz val="8"/>
      <name val="Arial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/>
    <xf numFmtId="0" fontId="1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6" xfId="0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1" fillId="9" borderId="13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0" fontId="1" fillId="7" borderId="13" xfId="0" applyFont="1" applyFill="1" applyBorder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1" fillId="9" borderId="0" xfId="0" applyFont="1" applyFill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6" borderId="1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2" fillId="8" borderId="0" xfId="0" applyFont="1" applyFill="1" applyAlignment="1">
      <alignment horizontal="right"/>
    </xf>
    <xf numFmtId="0" fontId="1" fillId="0" borderId="0" xfId="0" applyFont="1" applyBorder="1"/>
    <xf numFmtId="0" fontId="0" fillId="4" borderId="16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</cellXfs>
  <cellStyles count="3">
    <cellStyle name="Normal" xfId="0" builtinId="0"/>
    <cellStyle name="Normal_Immunotherapy DB" xfId="1" xr:uid="{76E21AE2-95E2-4781-9620-6357143DC43D}"/>
    <cellStyle name="Normal_Sheet1" xfId="2" xr:uid="{C867FDED-7A8D-408D-9F2A-EA2789767638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C920-A946-4CAE-A0E6-C95C2A23AE3A}">
  <dimension ref="A1:L54"/>
  <sheetViews>
    <sheetView workbookViewId="0">
      <selection activeCell="Q16" sqref="Q16"/>
    </sheetView>
  </sheetViews>
  <sheetFormatPr defaultRowHeight="11.25" x14ac:dyDescent="0.2"/>
  <cols>
    <col min="2" max="2" width="8" bestFit="1" customWidth="1"/>
    <col min="3" max="6" width="7" bestFit="1" customWidth="1"/>
    <col min="7" max="8" width="9.83203125" bestFit="1" customWidth="1"/>
    <col min="9" max="12" width="10.83203125" bestFit="1" customWidth="1"/>
  </cols>
  <sheetData>
    <row r="1" spans="1:12" x14ac:dyDescent="0.2">
      <c r="A1" s="85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thickBo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</row>
    <row r="3" spans="1:12" x14ac:dyDescent="0.2">
      <c r="A3" s="6" t="s">
        <v>7</v>
      </c>
      <c r="B3" s="7" t="s">
        <v>7</v>
      </c>
      <c r="C3" s="72" t="s">
        <v>164</v>
      </c>
      <c r="D3" s="72" t="s">
        <v>164</v>
      </c>
      <c r="E3" s="72" t="s">
        <v>165</v>
      </c>
      <c r="F3" s="72" t="s">
        <v>165</v>
      </c>
      <c r="G3" s="72" t="s">
        <v>166</v>
      </c>
      <c r="H3" s="72" t="s">
        <v>166</v>
      </c>
      <c r="I3" s="73">
        <v>59</v>
      </c>
      <c r="J3" s="73">
        <v>59</v>
      </c>
      <c r="K3" s="73">
        <v>131</v>
      </c>
      <c r="L3" s="73">
        <v>131</v>
      </c>
    </row>
    <row r="4" spans="1:12" x14ac:dyDescent="0.2">
      <c r="A4" s="14" t="s">
        <v>12</v>
      </c>
      <c r="B4" s="15" t="s">
        <v>12</v>
      </c>
      <c r="C4" s="74" t="s">
        <v>167</v>
      </c>
      <c r="D4" s="74" t="s">
        <v>167</v>
      </c>
      <c r="E4" s="74" t="s">
        <v>168</v>
      </c>
      <c r="F4" s="74" t="s">
        <v>168</v>
      </c>
      <c r="G4" s="74" t="s">
        <v>169</v>
      </c>
      <c r="H4" s="74" t="s">
        <v>169</v>
      </c>
      <c r="I4" s="75">
        <v>71</v>
      </c>
      <c r="J4" s="75">
        <v>71</v>
      </c>
      <c r="K4" s="76" t="s">
        <v>170</v>
      </c>
      <c r="L4" s="76" t="s">
        <v>170</v>
      </c>
    </row>
    <row r="5" spans="1:12" x14ac:dyDescent="0.2">
      <c r="A5" s="14" t="s">
        <v>18</v>
      </c>
      <c r="B5" s="15" t="s">
        <v>18</v>
      </c>
      <c r="C5" s="74" t="s">
        <v>171</v>
      </c>
      <c r="D5" s="74" t="s">
        <v>171</v>
      </c>
      <c r="E5" s="74" t="s">
        <v>172</v>
      </c>
      <c r="F5" s="74" t="s">
        <v>172</v>
      </c>
      <c r="G5" s="74" t="s">
        <v>173</v>
      </c>
      <c r="H5" s="74" t="s">
        <v>173</v>
      </c>
      <c r="I5" s="75">
        <v>72</v>
      </c>
      <c r="J5" s="75">
        <v>72</v>
      </c>
      <c r="K5" s="76" t="s">
        <v>174</v>
      </c>
      <c r="L5" s="76" t="s">
        <v>174</v>
      </c>
    </row>
    <row r="6" spans="1:12" x14ac:dyDescent="0.2">
      <c r="A6" s="14" t="s">
        <v>24</v>
      </c>
      <c r="B6" s="15" t="s">
        <v>24</v>
      </c>
      <c r="C6" s="74" t="s">
        <v>175</v>
      </c>
      <c r="D6" s="74" t="s">
        <v>175</v>
      </c>
      <c r="E6" s="74" t="s">
        <v>176</v>
      </c>
      <c r="F6" s="74" t="s">
        <v>176</v>
      </c>
      <c r="G6" s="75">
        <v>13</v>
      </c>
      <c r="H6" s="75">
        <v>13</v>
      </c>
      <c r="I6" s="75">
        <v>82</v>
      </c>
      <c r="J6" s="75">
        <v>82</v>
      </c>
      <c r="K6" s="76" t="s">
        <v>177</v>
      </c>
      <c r="L6" s="76" t="s">
        <v>177</v>
      </c>
    </row>
    <row r="7" spans="1:12" x14ac:dyDescent="0.2">
      <c r="A7" s="14" t="s">
        <v>29</v>
      </c>
      <c r="B7" s="15" t="s">
        <v>29</v>
      </c>
      <c r="C7" s="74" t="s">
        <v>178</v>
      </c>
      <c r="D7" s="74" t="s">
        <v>178</v>
      </c>
      <c r="E7" s="74" t="s">
        <v>179</v>
      </c>
      <c r="F7" s="74" t="s">
        <v>179</v>
      </c>
      <c r="G7" s="75">
        <v>15</v>
      </c>
      <c r="H7" s="75">
        <v>15</v>
      </c>
      <c r="I7" s="75">
        <v>90</v>
      </c>
      <c r="J7" s="75">
        <v>90</v>
      </c>
      <c r="K7" s="76" t="s">
        <v>11</v>
      </c>
      <c r="L7" s="76" t="s">
        <v>11</v>
      </c>
    </row>
    <row r="8" spans="1:12" x14ac:dyDescent="0.2">
      <c r="A8" s="14" t="s">
        <v>33</v>
      </c>
      <c r="B8" s="15" t="s">
        <v>33</v>
      </c>
      <c r="C8" s="74" t="s">
        <v>180</v>
      </c>
      <c r="D8" s="74" t="s">
        <v>180</v>
      </c>
      <c r="E8" s="74" t="s">
        <v>181</v>
      </c>
      <c r="F8" s="74" t="s">
        <v>181</v>
      </c>
      <c r="G8" s="75">
        <v>29</v>
      </c>
      <c r="H8" s="75">
        <v>29</v>
      </c>
      <c r="I8" s="75">
        <v>96</v>
      </c>
      <c r="J8" s="75">
        <v>96</v>
      </c>
      <c r="K8" s="76" t="s">
        <v>182</v>
      </c>
      <c r="L8" s="76" t="s">
        <v>182</v>
      </c>
    </row>
    <row r="9" spans="1:12" x14ac:dyDescent="0.2">
      <c r="A9" s="14" t="s">
        <v>37</v>
      </c>
      <c r="B9" s="15" t="s">
        <v>37</v>
      </c>
      <c r="C9" s="74" t="s">
        <v>183</v>
      </c>
      <c r="D9" s="74" t="s">
        <v>183</v>
      </c>
      <c r="E9" s="74" t="s">
        <v>184</v>
      </c>
      <c r="F9" s="74" t="s">
        <v>184</v>
      </c>
      <c r="G9" s="75">
        <v>54</v>
      </c>
      <c r="H9" s="75">
        <v>54</v>
      </c>
      <c r="I9" s="75">
        <v>116</v>
      </c>
      <c r="J9" s="75">
        <v>116</v>
      </c>
      <c r="K9" s="76" t="s">
        <v>185</v>
      </c>
      <c r="L9" s="76" t="s">
        <v>185</v>
      </c>
    </row>
    <row r="10" spans="1:12" ht="12" thickBot="1" x14ac:dyDescent="0.25">
      <c r="A10" s="24" t="s">
        <v>41</v>
      </c>
      <c r="B10" s="25" t="s">
        <v>41</v>
      </c>
      <c r="C10" s="77" t="s">
        <v>186</v>
      </c>
      <c r="D10" s="77" t="s">
        <v>186</v>
      </c>
      <c r="E10" s="77" t="s">
        <v>187</v>
      </c>
      <c r="F10" s="77" t="s">
        <v>187</v>
      </c>
      <c r="G10" s="78">
        <v>57</v>
      </c>
      <c r="H10" s="78">
        <v>57</v>
      </c>
      <c r="I10" s="78">
        <v>126</v>
      </c>
      <c r="J10" s="78">
        <v>126</v>
      </c>
      <c r="K10" s="79" t="s">
        <v>188</v>
      </c>
      <c r="L10" s="79" t="s">
        <v>188</v>
      </c>
    </row>
    <row r="11" spans="1:12" s="31" customFormat="1" x14ac:dyDescent="0.2">
      <c r="A11" s="34"/>
      <c r="B11" s="34"/>
      <c r="C11" s="80"/>
      <c r="D11" s="34"/>
      <c r="E11" s="80"/>
      <c r="F11" s="34"/>
      <c r="G11" s="80"/>
      <c r="H11" s="34"/>
      <c r="I11" s="80"/>
      <c r="J11" s="34"/>
      <c r="K11" s="80"/>
      <c r="L11" s="80"/>
    </row>
    <row r="12" spans="1:12" x14ac:dyDescent="0.2">
      <c r="A12" t="s">
        <v>0</v>
      </c>
      <c r="L12" t="s">
        <v>2</v>
      </c>
    </row>
    <row r="13" spans="1:12" x14ac:dyDescent="0.2">
      <c r="A13" t="s">
        <v>3</v>
      </c>
      <c r="L13" t="s">
        <v>2</v>
      </c>
    </row>
    <row r="14" spans="1:12" x14ac:dyDescent="0.2">
      <c r="L14" t="s">
        <v>2</v>
      </c>
    </row>
    <row r="15" spans="1:12" x14ac:dyDescent="0.2">
      <c r="A15" s="3">
        <v>5.6872760722190822E-2</v>
      </c>
      <c r="B15" s="3">
        <v>5.5608957542662187E-2</v>
      </c>
      <c r="C15" s="3">
        <v>1.2635781751657551</v>
      </c>
      <c r="D15" s="3">
        <v>1.2021998737155648</v>
      </c>
      <c r="E15" s="3">
        <v>0.22513424159716908</v>
      </c>
      <c r="F15" s="3">
        <v>0.32105911114544666</v>
      </c>
      <c r="G15" s="3">
        <v>2.0390098588522538</v>
      </c>
      <c r="H15" s="3">
        <v>1.9179033659709224</v>
      </c>
      <c r="I15" s="3">
        <v>0.23564261456893659</v>
      </c>
      <c r="J15" s="3">
        <v>0.20615012045758072</v>
      </c>
      <c r="K15" s="3">
        <v>0.33506667181875338</v>
      </c>
      <c r="L15" s="3">
        <v>0.3277816725283168</v>
      </c>
    </row>
    <row r="16" spans="1:12" x14ac:dyDescent="0.2">
      <c r="A16" s="3">
        <v>0.66582915620729466</v>
      </c>
      <c r="B16" s="3">
        <v>0.62467952703605278</v>
      </c>
      <c r="C16" s="3">
        <v>0.21358514926378336</v>
      </c>
      <c r="D16" s="3">
        <v>0.22164002128774052</v>
      </c>
      <c r="E16" s="3">
        <v>0.3269691566656317</v>
      </c>
      <c r="F16" s="3">
        <v>0.27550065991111328</v>
      </c>
      <c r="G16" s="3">
        <v>0.18572526425215219</v>
      </c>
      <c r="H16" s="3">
        <v>0.1728938779481147</v>
      </c>
      <c r="I16" s="3">
        <v>0.13321904970073256</v>
      </c>
      <c r="J16" s="3">
        <v>0.15573897354676994</v>
      </c>
      <c r="K16" s="3">
        <v>0.43094040474438416</v>
      </c>
      <c r="L16" s="3">
        <v>0.40240956678918466</v>
      </c>
    </row>
    <row r="17" spans="1:12" x14ac:dyDescent="0.2">
      <c r="A17" s="3">
        <v>1.1127909556235414</v>
      </c>
      <c r="B17" s="3">
        <v>1.0880525661978153</v>
      </c>
      <c r="C17" s="3">
        <v>0.48500755475097967</v>
      </c>
      <c r="D17" s="3">
        <v>0.53499971013592806</v>
      </c>
      <c r="E17" s="3">
        <v>1.0179431957904039</v>
      </c>
      <c r="F17" s="3">
        <v>0.98439181982418333</v>
      </c>
      <c r="G17" s="3">
        <v>0.19690804544609336</v>
      </c>
      <c r="H17" s="3">
        <v>0.22294646203155843</v>
      </c>
      <c r="I17" s="3">
        <v>0.50084774897206363</v>
      </c>
      <c r="J17" s="3">
        <v>0.52677010670891944</v>
      </c>
      <c r="K17" s="3">
        <v>0.22205240901964085</v>
      </c>
      <c r="L17" s="3">
        <v>0.21574314221447455</v>
      </c>
    </row>
    <row r="18" spans="1:12" x14ac:dyDescent="0.2">
      <c r="A18" s="3">
        <v>1.7504997261332329</v>
      </c>
      <c r="B18" s="3">
        <v>1.653131000216439</v>
      </c>
      <c r="C18" s="3">
        <v>0.20098255726580391</v>
      </c>
      <c r="D18" s="3">
        <v>0.2637572765375058</v>
      </c>
      <c r="E18" s="3">
        <v>0.25257462770889283</v>
      </c>
      <c r="F18" s="3">
        <v>0.28938195638020081</v>
      </c>
      <c r="G18" s="3">
        <v>0.25294552147280375</v>
      </c>
      <c r="H18" s="3">
        <v>0.24492574446393611</v>
      </c>
      <c r="I18" s="3">
        <v>0.34078284122333014</v>
      </c>
      <c r="J18" s="3">
        <v>0.47070290723076291</v>
      </c>
      <c r="K18" s="3">
        <v>0.19122760393324761</v>
      </c>
      <c r="L18" s="3">
        <v>0.16420072481836095</v>
      </c>
    </row>
    <row r="19" spans="1:12" x14ac:dyDescent="0.2">
      <c r="A19" s="3">
        <v>2.174222593601284</v>
      </c>
      <c r="B19" s="3">
        <v>2.1261391001766112</v>
      </c>
      <c r="C19" s="3">
        <v>0.62114506371854639</v>
      </c>
      <c r="D19" s="3">
        <v>0.4848059100392374</v>
      </c>
      <c r="E19" s="3">
        <v>0.14478673142822623</v>
      </c>
      <c r="F19" s="3">
        <v>0.16607239171247584</v>
      </c>
      <c r="G19" s="3">
        <v>0.18191294391952201</v>
      </c>
      <c r="H19" s="3">
        <v>0.15067399070640686</v>
      </c>
      <c r="I19" s="3">
        <v>0.25717300145182037</v>
      </c>
      <c r="J19" s="3">
        <v>0.31807784827685487</v>
      </c>
      <c r="K19" s="3">
        <v>0.14303871762795897</v>
      </c>
      <c r="L19" s="3">
        <v>0.13913240879619915</v>
      </c>
    </row>
    <row r="20" spans="1:12" x14ac:dyDescent="0.2">
      <c r="A20" s="3">
        <v>2.32613382718539</v>
      </c>
      <c r="B20" s="3">
        <v>2.3226201966446718</v>
      </c>
      <c r="C20" s="3">
        <v>1.0678910502467232</v>
      </c>
      <c r="D20" s="3">
        <v>0.99959143800582406</v>
      </c>
      <c r="E20" s="3">
        <v>0.17078162658619297</v>
      </c>
      <c r="F20" s="3">
        <v>0.21193321219293268</v>
      </c>
      <c r="G20" s="3">
        <v>0.33357288411975888</v>
      </c>
      <c r="H20" s="3">
        <v>0.31668055074517049</v>
      </c>
      <c r="I20" s="3">
        <v>0.25136244484620607</v>
      </c>
      <c r="J20" s="3">
        <v>0.22454654596410051</v>
      </c>
      <c r="K20" s="3">
        <v>0.13604392885436264</v>
      </c>
      <c r="L20" s="3">
        <v>0.10771381026798937</v>
      </c>
    </row>
    <row r="21" spans="1:12" x14ac:dyDescent="0.2">
      <c r="A21" s="3">
        <v>1.9251389795504918</v>
      </c>
      <c r="B21" s="3">
        <v>1.9381859609601755</v>
      </c>
      <c r="C21" s="3">
        <v>0.20794415510827399</v>
      </c>
      <c r="D21" s="3">
        <v>0.19020960574796608</v>
      </c>
      <c r="E21" s="3">
        <v>0.31337928586588459</v>
      </c>
      <c r="F21" s="3">
        <v>0.29385035696570339</v>
      </c>
      <c r="G21" s="3">
        <v>0.35277438056308158</v>
      </c>
      <c r="H21" s="3">
        <v>0.33727646549056434</v>
      </c>
      <c r="I21" s="3">
        <v>0.96427378182040224</v>
      </c>
      <c r="J21" s="3">
        <v>1.3752973535751847</v>
      </c>
      <c r="K21" s="3">
        <v>0.23746677057117471</v>
      </c>
      <c r="L21" s="3">
        <v>0.23125184331996837</v>
      </c>
    </row>
    <row r="22" spans="1:12" x14ac:dyDescent="0.2">
      <c r="A22" s="3">
        <v>0.33038068388800873</v>
      </c>
      <c r="B22" s="3">
        <v>0.34868306218897632</v>
      </c>
      <c r="C22" s="3">
        <v>0.56577470834039967</v>
      </c>
      <c r="D22" s="3">
        <v>0.42206565116082179</v>
      </c>
      <c r="E22" s="3">
        <v>0.32852842810588223</v>
      </c>
      <c r="F22" s="3">
        <v>0.23228461150957955</v>
      </c>
      <c r="G22" s="3">
        <v>0.22815265999085299</v>
      </c>
      <c r="H22" s="3">
        <v>0.26503630887145369</v>
      </c>
      <c r="I22" s="3">
        <v>0.61776292353745355</v>
      </c>
      <c r="J22" s="3">
        <v>0.52541482404785</v>
      </c>
      <c r="K22" s="3">
        <v>0.29853641883261078</v>
      </c>
      <c r="L22" s="3">
        <v>0.3573135259509051</v>
      </c>
    </row>
    <row r="23" spans="1:12" x14ac:dyDescent="0.2">
      <c r="L23" t="s">
        <v>2</v>
      </c>
    </row>
    <row r="24" spans="1:12" x14ac:dyDescent="0.2">
      <c r="A24" s="4" t="s">
        <v>68</v>
      </c>
      <c r="L24" t="s">
        <v>2</v>
      </c>
    </row>
    <row r="25" spans="1:12" x14ac:dyDescent="0.2">
      <c r="A25" t="s">
        <v>3</v>
      </c>
      <c r="L25" t="s">
        <v>2</v>
      </c>
    </row>
    <row r="26" spans="1:12" x14ac:dyDescent="0.2">
      <c r="L26" t="s">
        <v>2</v>
      </c>
    </row>
    <row r="27" spans="1:12" x14ac:dyDescent="0.2">
      <c r="A27" s="3">
        <v>3.4139262083826574E-2</v>
      </c>
      <c r="B27" s="3">
        <v>3.0976172664931183E-2</v>
      </c>
      <c r="C27" s="3">
        <v>3.4968603481480232E-2</v>
      </c>
      <c r="D27" s="3">
        <v>4.2367964217674775E-2</v>
      </c>
      <c r="E27" s="3">
        <v>3.7429383052723933E-2</v>
      </c>
      <c r="F27" s="3">
        <v>3.6217663614373959E-2</v>
      </c>
      <c r="G27" s="3">
        <v>4.6537894805055144E-2</v>
      </c>
      <c r="H27" s="3">
        <v>4.6002581724243097E-2</v>
      </c>
      <c r="I27" s="3">
        <v>3.4572302551867093E-2</v>
      </c>
      <c r="J27" s="3">
        <v>3.2937849534550728E-2</v>
      </c>
      <c r="K27" s="3">
        <v>3.8351842678462374E-2</v>
      </c>
      <c r="L27" s="3">
        <v>3.8893281393449344E-2</v>
      </c>
    </row>
    <row r="28" spans="1:12" x14ac:dyDescent="0.2">
      <c r="A28" s="3">
        <v>3.5436727809911236E-2</v>
      </c>
      <c r="B28" s="3">
        <v>3.4259409623504579E-2</v>
      </c>
      <c r="C28" s="3">
        <v>3.6412969185902588E-2</v>
      </c>
      <c r="D28" s="3">
        <v>3.3110535443191674E-2</v>
      </c>
      <c r="E28" s="3">
        <v>3.7896604838954739E-2</v>
      </c>
      <c r="F28" s="3">
        <v>3.5383573554375228E-2</v>
      </c>
      <c r="G28" s="3">
        <v>4.2230553654510561E-2</v>
      </c>
      <c r="H28" s="3">
        <v>3.7363525617592201E-2</v>
      </c>
      <c r="I28" s="3">
        <v>3.5896488212896038E-2</v>
      </c>
      <c r="J28" s="3">
        <v>3.4466801215241843E-2</v>
      </c>
      <c r="K28" s="3">
        <v>3.6484603240915216E-2</v>
      </c>
      <c r="L28" s="3">
        <v>3.9744286766459032E-2</v>
      </c>
    </row>
    <row r="29" spans="1:12" x14ac:dyDescent="0.2">
      <c r="A29" s="3">
        <v>3.9746672878603902E-2</v>
      </c>
      <c r="B29" s="3">
        <v>3.8980807933041262E-2</v>
      </c>
      <c r="C29" s="3">
        <v>3.3734891850703205E-2</v>
      </c>
      <c r="D29" s="3">
        <v>3.5962123541565687E-2</v>
      </c>
      <c r="E29" s="3">
        <v>3.6953772694433763E-2</v>
      </c>
      <c r="F29" s="3">
        <v>3.8502901630212541E-2</v>
      </c>
      <c r="G29" s="3">
        <v>3.7180245336711173E-2</v>
      </c>
      <c r="H29" s="3">
        <v>3.9093367981392825E-2</v>
      </c>
      <c r="I29" s="3">
        <v>3.5022297044297539E-2</v>
      </c>
      <c r="J29" s="3">
        <v>3.5309168524449791E-2</v>
      </c>
      <c r="K29" s="3">
        <v>3.656513165667305E-2</v>
      </c>
      <c r="L29" s="3">
        <v>3.8011260795168422E-2</v>
      </c>
    </row>
    <row r="30" spans="1:12" x14ac:dyDescent="0.2">
      <c r="A30" s="3">
        <v>4.2110579985331825E-2</v>
      </c>
      <c r="B30" s="3">
        <v>3.7756444897950422E-2</v>
      </c>
      <c r="C30" s="3">
        <v>3.8895662834543321E-2</v>
      </c>
      <c r="D30" s="3">
        <v>3.89200733586939E-2</v>
      </c>
      <c r="E30" s="3">
        <v>3.4335991575594901E-2</v>
      </c>
      <c r="F30" s="3">
        <v>3.7460832017718576E-2</v>
      </c>
      <c r="G30" s="3">
        <v>3.4453836338876144E-2</v>
      </c>
      <c r="H30" s="3">
        <v>3.7916207080024147E-2</v>
      </c>
      <c r="I30" s="3">
        <v>3.314226072860571E-2</v>
      </c>
      <c r="J30" s="3">
        <v>3.619162950631976E-2</v>
      </c>
      <c r="K30" s="3">
        <v>3.3145785903380506E-2</v>
      </c>
      <c r="L30" s="3">
        <v>3.7894822860911122E-2</v>
      </c>
    </row>
    <row r="31" spans="1:12" x14ac:dyDescent="0.2">
      <c r="A31" s="3">
        <v>4.5361559220132575E-2</v>
      </c>
      <c r="B31" s="3">
        <v>4.2928257098590161E-2</v>
      </c>
      <c r="C31" s="3">
        <v>3.8599273765455501E-2</v>
      </c>
      <c r="D31" s="3">
        <v>3.752076937000335E-2</v>
      </c>
      <c r="E31" s="3">
        <v>3.4141617598485156E-2</v>
      </c>
      <c r="F31" s="3">
        <v>3.7114425667711538E-2</v>
      </c>
      <c r="G31" s="3">
        <v>3.6645082722029244E-2</v>
      </c>
      <c r="H31" s="3">
        <v>3.6998227902124287E-2</v>
      </c>
      <c r="I31" s="3">
        <v>3.3774311684094026E-2</v>
      </c>
      <c r="J31" s="3">
        <v>3.7841366919275324E-2</v>
      </c>
      <c r="K31" s="3">
        <v>3.511022721370325E-2</v>
      </c>
      <c r="L31" s="3">
        <v>3.7974425011619836E-2</v>
      </c>
    </row>
    <row r="32" spans="1:12" x14ac:dyDescent="0.2">
      <c r="A32" s="3">
        <v>4.5367602183489043E-2</v>
      </c>
      <c r="B32" s="3">
        <v>4.5457047873712512E-2</v>
      </c>
      <c r="C32" s="3">
        <v>4.2271952261089152E-2</v>
      </c>
      <c r="D32" s="3">
        <v>4.3728211429338359E-2</v>
      </c>
      <c r="E32" s="3">
        <v>3.2943134819195613E-2</v>
      </c>
      <c r="F32" s="3">
        <v>4.8954393444386256E-2</v>
      </c>
      <c r="G32" s="3">
        <v>3.6473354136195908E-2</v>
      </c>
      <c r="H32" s="3">
        <v>3.8181221158724868E-2</v>
      </c>
      <c r="I32" s="3">
        <v>3.4729718108492007E-2</v>
      </c>
      <c r="J32" s="3">
        <v>3.4931434903269692E-2</v>
      </c>
      <c r="K32" s="3">
        <v>3.308468692403773E-2</v>
      </c>
      <c r="L32" s="3">
        <v>3.3862578016871883E-2</v>
      </c>
    </row>
    <row r="33" spans="1:12" x14ac:dyDescent="0.2">
      <c r="A33" s="3">
        <v>4.343873452384088E-2</v>
      </c>
      <c r="B33" s="3">
        <v>4.2386568989174707E-2</v>
      </c>
      <c r="C33" s="3">
        <v>3.7193884894217148E-2</v>
      </c>
      <c r="D33" s="3">
        <v>3.3612536651663562E-2</v>
      </c>
      <c r="E33" s="3">
        <v>3.5608637773767625E-2</v>
      </c>
      <c r="F33" s="3">
        <v>3.1699930171074073E-2</v>
      </c>
      <c r="G33" s="3">
        <v>3.7081816013749831E-2</v>
      </c>
      <c r="H33" s="3">
        <v>3.797977194764604E-2</v>
      </c>
      <c r="I33" s="3">
        <v>4.5865226513502382E-2</v>
      </c>
      <c r="J33" s="3">
        <v>3.7698849900761583E-2</v>
      </c>
      <c r="K33" s="3">
        <v>3.6182162944857134E-2</v>
      </c>
      <c r="L33" s="3">
        <v>4.1002391899865973E-2</v>
      </c>
    </row>
    <row r="34" spans="1:12" x14ac:dyDescent="0.2">
      <c r="A34" s="3">
        <v>3.7781385307770157E-2</v>
      </c>
      <c r="B34" s="3">
        <v>3.6057933449363692E-2</v>
      </c>
      <c r="C34" s="3">
        <v>3.6695429833811063E-2</v>
      </c>
      <c r="D34" s="3">
        <v>3.946520210380481E-2</v>
      </c>
      <c r="E34" s="3">
        <v>4.1554934433746506E-2</v>
      </c>
      <c r="F34" s="3">
        <v>3.2815131566608438E-2</v>
      </c>
      <c r="G34" s="3">
        <v>3.7884131146193108E-2</v>
      </c>
      <c r="H34" s="3">
        <v>3.9270902896396835E-2</v>
      </c>
      <c r="I34" s="3">
        <v>3.7004155606981573E-2</v>
      </c>
      <c r="J34" s="3">
        <v>3.5496386444668182E-2</v>
      </c>
      <c r="K34" s="3">
        <v>3.2120579366038807E-2</v>
      </c>
      <c r="L34" s="3">
        <v>3.8356599639433359E-2</v>
      </c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t="s">
        <v>5</v>
      </c>
      <c r="L36" t="s">
        <v>2</v>
      </c>
    </row>
    <row r="37" spans="1:12" x14ac:dyDescent="0.2">
      <c r="A37" s="3">
        <f>SUM(A15-A27)</f>
        <v>2.2733498638364248E-2</v>
      </c>
      <c r="B37" s="3">
        <f t="shared" ref="B37:L37" si="0">SUM(B15-B27)</f>
        <v>2.4632784877731004E-2</v>
      </c>
      <c r="C37" s="3">
        <f t="shared" si="0"/>
        <v>1.2286095716842749</v>
      </c>
      <c r="D37" s="3">
        <f t="shared" si="0"/>
        <v>1.1598319094978899</v>
      </c>
      <c r="E37" s="3">
        <f t="shared" si="0"/>
        <v>0.18770485854444513</v>
      </c>
      <c r="F37" s="3">
        <f t="shared" si="0"/>
        <v>0.28484144753107271</v>
      </c>
      <c r="G37" s="3">
        <f t="shared" si="0"/>
        <v>1.9924719640471986</v>
      </c>
      <c r="H37" s="3">
        <f t="shared" si="0"/>
        <v>1.8719007842466793</v>
      </c>
      <c r="I37" s="3">
        <f t="shared" si="0"/>
        <v>0.20107031201706949</v>
      </c>
      <c r="J37" s="3">
        <f t="shared" si="0"/>
        <v>0.17321227092302999</v>
      </c>
      <c r="K37" s="3">
        <f t="shared" si="0"/>
        <v>0.29671482914029101</v>
      </c>
      <c r="L37" s="3">
        <f t="shared" si="0"/>
        <v>0.28888839113486747</v>
      </c>
    </row>
    <row r="38" spans="1:12" x14ac:dyDescent="0.2">
      <c r="A38" s="3">
        <f t="shared" ref="A38:L44" si="1">SUM(A16-A28)</f>
        <v>0.63039242839738341</v>
      </c>
      <c r="B38" s="3">
        <f t="shared" si="1"/>
        <v>0.59042011741254818</v>
      </c>
      <c r="C38" s="3">
        <f t="shared" si="1"/>
        <v>0.17717218007788077</v>
      </c>
      <c r="D38" s="3">
        <f t="shared" si="1"/>
        <v>0.18852948584454884</v>
      </c>
      <c r="E38" s="3">
        <f t="shared" si="1"/>
        <v>0.28907255182667696</v>
      </c>
      <c r="F38" s="3">
        <f t="shared" si="1"/>
        <v>0.24011708635673806</v>
      </c>
      <c r="G38" s="3">
        <f t="shared" si="1"/>
        <v>0.14349471059764163</v>
      </c>
      <c r="H38" s="3">
        <f t="shared" si="1"/>
        <v>0.13553035233052249</v>
      </c>
      <c r="I38" s="3">
        <f t="shared" si="1"/>
        <v>9.7322561487836523E-2</v>
      </c>
      <c r="J38" s="3">
        <f t="shared" si="1"/>
        <v>0.12127217233152809</v>
      </c>
      <c r="K38" s="3">
        <f t="shared" si="1"/>
        <v>0.39445580150346893</v>
      </c>
      <c r="L38" s="3">
        <f t="shared" si="1"/>
        <v>0.36266528002272563</v>
      </c>
    </row>
    <row r="39" spans="1:12" x14ac:dyDescent="0.2">
      <c r="A39" s="3">
        <f t="shared" si="1"/>
        <v>1.0730442827449373</v>
      </c>
      <c r="B39" s="3">
        <f t="shared" si="1"/>
        <v>1.0490717582647742</v>
      </c>
      <c r="C39" s="3">
        <f t="shared" si="1"/>
        <v>0.45127266290027646</v>
      </c>
      <c r="D39" s="3">
        <f t="shared" si="1"/>
        <v>0.49903758659436237</v>
      </c>
      <c r="E39" s="3">
        <f t="shared" si="1"/>
        <v>0.98098942309597015</v>
      </c>
      <c r="F39" s="3">
        <f t="shared" si="1"/>
        <v>0.94588891819397081</v>
      </c>
      <c r="G39" s="3">
        <f t="shared" si="1"/>
        <v>0.1597278001093822</v>
      </c>
      <c r="H39" s="3">
        <f t="shared" si="1"/>
        <v>0.18385309405016562</v>
      </c>
      <c r="I39" s="3">
        <f t="shared" si="1"/>
        <v>0.46582545192776609</v>
      </c>
      <c r="J39" s="3">
        <f t="shared" si="1"/>
        <v>0.49146093818446968</v>
      </c>
      <c r="K39" s="3">
        <f t="shared" si="1"/>
        <v>0.1854872773629678</v>
      </c>
      <c r="L39" s="3">
        <f t="shared" si="1"/>
        <v>0.17773188141930613</v>
      </c>
    </row>
    <row r="40" spans="1:12" x14ac:dyDescent="0.2">
      <c r="A40" s="3">
        <f t="shared" si="1"/>
        <v>1.708389146147901</v>
      </c>
      <c r="B40" s="3">
        <f t="shared" si="1"/>
        <v>1.6153745553184886</v>
      </c>
      <c r="C40" s="3">
        <f t="shared" si="1"/>
        <v>0.16208689443126059</v>
      </c>
      <c r="D40" s="3">
        <f t="shared" si="1"/>
        <v>0.2248372031788119</v>
      </c>
      <c r="E40" s="3">
        <f t="shared" si="1"/>
        <v>0.21823863613329791</v>
      </c>
      <c r="F40" s="3">
        <f t="shared" si="1"/>
        <v>0.25192112436248226</v>
      </c>
      <c r="G40" s="3">
        <f t="shared" si="1"/>
        <v>0.21849168513392761</v>
      </c>
      <c r="H40" s="3">
        <f t="shared" si="1"/>
        <v>0.20700953738391198</v>
      </c>
      <c r="I40" s="3">
        <f t="shared" si="1"/>
        <v>0.30764058049472442</v>
      </c>
      <c r="J40" s="3">
        <f t="shared" si="1"/>
        <v>0.43451127772444315</v>
      </c>
      <c r="K40" s="3">
        <f t="shared" si="1"/>
        <v>0.15808181802986709</v>
      </c>
      <c r="L40" s="3">
        <f t="shared" si="1"/>
        <v>0.12630590195744984</v>
      </c>
    </row>
    <row r="41" spans="1:12" x14ac:dyDescent="0.2">
      <c r="A41" s="3">
        <f t="shared" si="1"/>
        <v>2.1288610343811514</v>
      </c>
      <c r="B41" s="3">
        <f t="shared" si="1"/>
        <v>2.083210843078021</v>
      </c>
      <c r="C41" s="3">
        <f t="shared" si="1"/>
        <v>0.58254578995309092</v>
      </c>
      <c r="D41" s="3">
        <f t="shared" si="1"/>
        <v>0.44728514066923403</v>
      </c>
      <c r="E41" s="3">
        <f t="shared" si="1"/>
        <v>0.11064511382974107</v>
      </c>
      <c r="F41" s="3">
        <f t="shared" si="1"/>
        <v>0.12895796604476431</v>
      </c>
      <c r="G41" s="3">
        <f t="shared" si="1"/>
        <v>0.14526786119749277</v>
      </c>
      <c r="H41" s="3">
        <f t="shared" si="1"/>
        <v>0.11367576280428257</v>
      </c>
      <c r="I41" s="3">
        <f t="shared" si="1"/>
        <v>0.22339868976772634</v>
      </c>
      <c r="J41" s="3">
        <f t="shared" si="1"/>
        <v>0.28023648135757956</v>
      </c>
      <c r="K41" s="3">
        <f t="shared" si="1"/>
        <v>0.10792849041425573</v>
      </c>
      <c r="L41" s="3">
        <f t="shared" si="1"/>
        <v>0.10115798378457931</v>
      </c>
    </row>
    <row r="42" spans="1:12" x14ac:dyDescent="0.2">
      <c r="A42" s="3">
        <f t="shared" si="1"/>
        <v>2.280766225001901</v>
      </c>
      <c r="B42" s="3">
        <f t="shared" si="1"/>
        <v>2.2771631487709594</v>
      </c>
      <c r="C42" s="3">
        <f t="shared" si="1"/>
        <v>1.0256190979856341</v>
      </c>
      <c r="D42" s="3">
        <f t="shared" si="1"/>
        <v>0.9558632265764857</v>
      </c>
      <c r="E42" s="3">
        <f t="shared" si="1"/>
        <v>0.13783849176699736</v>
      </c>
      <c r="F42" s="3">
        <f t="shared" si="1"/>
        <v>0.16297881874854642</v>
      </c>
      <c r="G42" s="3">
        <f t="shared" si="1"/>
        <v>0.29709952998356298</v>
      </c>
      <c r="H42" s="3">
        <f t="shared" si="1"/>
        <v>0.27849932958644563</v>
      </c>
      <c r="I42" s="3">
        <f t="shared" si="1"/>
        <v>0.21663272673771405</v>
      </c>
      <c r="J42" s="3">
        <f t="shared" si="1"/>
        <v>0.18961511106083082</v>
      </c>
      <c r="K42" s="3">
        <f t="shared" si="1"/>
        <v>0.10295924193032491</v>
      </c>
      <c r="L42" s="3">
        <f t="shared" si="1"/>
        <v>7.3851232251117491E-2</v>
      </c>
    </row>
    <row r="43" spans="1:12" x14ac:dyDescent="0.2">
      <c r="A43" s="3">
        <f t="shared" si="1"/>
        <v>1.8817002450266509</v>
      </c>
      <c r="B43" s="3">
        <f t="shared" si="1"/>
        <v>1.8957993919710008</v>
      </c>
      <c r="C43" s="3">
        <f t="shared" si="1"/>
        <v>0.17075027021405684</v>
      </c>
      <c r="D43" s="3">
        <f t="shared" si="1"/>
        <v>0.15659706909630253</v>
      </c>
      <c r="E43" s="3">
        <f t="shared" si="1"/>
        <v>0.27777064809211699</v>
      </c>
      <c r="F43" s="3">
        <f t="shared" si="1"/>
        <v>0.2621504267946293</v>
      </c>
      <c r="G43" s="3">
        <f t="shared" si="1"/>
        <v>0.31569256454933176</v>
      </c>
      <c r="H43" s="3">
        <f t="shared" si="1"/>
        <v>0.29929669354291832</v>
      </c>
      <c r="I43" s="3">
        <f t="shared" si="1"/>
        <v>0.91840855530689991</v>
      </c>
      <c r="J43" s="3">
        <f t="shared" si="1"/>
        <v>1.3375985036744231</v>
      </c>
      <c r="K43" s="3">
        <f t="shared" si="1"/>
        <v>0.20128460762631759</v>
      </c>
      <c r="L43" s="3">
        <f t="shared" si="1"/>
        <v>0.19024945142010241</v>
      </c>
    </row>
    <row r="44" spans="1:12" x14ac:dyDescent="0.2">
      <c r="A44" s="3">
        <f t="shared" si="1"/>
        <v>0.29259929858023859</v>
      </c>
      <c r="B44" s="3">
        <f t="shared" si="1"/>
        <v>0.31262512873961262</v>
      </c>
      <c r="C44" s="3">
        <f t="shared" si="1"/>
        <v>0.52907927850658865</v>
      </c>
      <c r="D44" s="3">
        <f t="shared" si="1"/>
        <v>0.38260044905701696</v>
      </c>
      <c r="E44" s="3">
        <f t="shared" si="1"/>
        <v>0.2869734936721357</v>
      </c>
      <c r="F44" s="3">
        <f t="shared" si="1"/>
        <v>0.1994694799429711</v>
      </c>
      <c r="G44" s="3">
        <f t="shared" si="1"/>
        <v>0.19026852884465989</v>
      </c>
      <c r="H44" s="3">
        <f t="shared" si="1"/>
        <v>0.22576540597505684</v>
      </c>
      <c r="I44" s="3">
        <f t="shared" si="1"/>
        <v>0.58075876793047199</v>
      </c>
      <c r="J44" s="3">
        <f t="shared" si="1"/>
        <v>0.48991843760318182</v>
      </c>
      <c r="K44" s="3">
        <f t="shared" si="1"/>
        <v>0.26641583946657199</v>
      </c>
      <c r="L44" s="3">
        <f t="shared" si="1"/>
        <v>0.31895692631147177</v>
      </c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4" t="s">
        <v>4</v>
      </c>
    </row>
    <row r="47" spans="1:12" x14ac:dyDescent="0.2">
      <c r="A47" s="5">
        <v>0</v>
      </c>
      <c r="B47" s="5">
        <v>0</v>
      </c>
      <c r="C47" s="5">
        <v>30.295999999999999</v>
      </c>
      <c r="D47" s="5">
        <v>28.244</v>
      </c>
      <c r="E47" s="5">
        <v>0</v>
      </c>
      <c r="F47" s="5">
        <v>0</v>
      </c>
      <c r="G47" s="5">
        <v>80.825000000000003</v>
      </c>
      <c r="H47" s="5">
        <v>66.27</v>
      </c>
      <c r="I47" s="5">
        <v>0</v>
      </c>
      <c r="J47" s="5">
        <v>0</v>
      </c>
      <c r="K47" s="5">
        <v>0</v>
      </c>
      <c r="L47" s="5">
        <v>0</v>
      </c>
    </row>
    <row r="48" spans="1:12" x14ac:dyDescent="0.2">
      <c r="A48" s="5">
        <v>13.016999999999999</v>
      </c>
      <c r="B48" s="5">
        <v>11.88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5.8070000000000004</v>
      </c>
      <c r="L48" s="5">
        <v>4.641</v>
      </c>
    </row>
    <row r="49" spans="1:12" x14ac:dyDescent="0.2">
      <c r="A49" s="5">
        <v>25.463000000000001</v>
      </c>
      <c r="B49" s="5">
        <v>24.712</v>
      </c>
      <c r="C49" s="5">
        <v>7.6989999999999998</v>
      </c>
      <c r="D49" s="5">
        <v>9.2710000000000008</v>
      </c>
      <c r="E49" s="5">
        <v>22.664999999999999</v>
      </c>
      <c r="F49" s="5">
        <v>21.696999999999999</v>
      </c>
      <c r="G49" s="5">
        <v>0</v>
      </c>
      <c r="H49" s="5">
        <v>0</v>
      </c>
      <c r="I49" s="5">
        <v>8.2159999999999993</v>
      </c>
      <c r="J49" s="5">
        <v>9.0269999999999992</v>
      </c>
      <c r="K49" s="5">
        <v>0</v>
      </c>
      <c r="L49" s="5">
        <v>0</v>
      </c>
    </row>
    <row r="50" spans="1:12" x14ac:dyDescent="0.2">
      <c r="A50" s="5">
        <v>52.747999999999998</v>
      </c>
      <c r="B50" s="5">
        <v>46.889000000000003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0.94499999999999995</v>
      </c>
      <c r="J50" s="5">
        <v>7.2329999999999997</v>
      </c>
      <c r="K50" s="5">
        <v>0</v>
      </c>
      <c r="L50" s="5">
        <v>0</v>
      </c>
    </row>
    <row r="51" spans="1:12" x14ac:dyDescent="0.2">
      <c r="A51" s="5">
        <v>108.28100000000001</v>
      </c>
      <c r="B51" s="5">
        <v>96.350999999999999</v>
      </c>
      <c r="C51" s="5">
        <v>11.768000000000001</v>
      </c>
      <c r="D51" s="5">
        <v>7.6989999999999998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x14ac:dyDescent="0.2">
      <c r="A52" s="5">
        <v>198.869</v>
      </c>
      <c r="B52" s="5">
        <v>194.95500000000001</v>
      </c>
      <c r="C52" s="5">
        <v>24.119</v>
      </c>
      <c r="D52" s="5">
        <v>22.151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5">
        <v>66.968999999999994</v>
      </c>
      <c r="B53" s="5">
        <v>68.305000000000007</v>
      </c>
      <c r="C53" s="5">
        <v>0</v>
      </c>
      <c r="D53" s="5">
        <v>0</v>
      </c>
      <c r="E53" s="5">
        <v>0</v>
      </c>
      <c r="F53" s="5">
        <v>0</v>
      </c>
      <c r="G53" s="5">
        <v>2.0329999999999999</v>
      </c>
      <c r="H53" s="5">
        <v>0.26800000000000002</v>
      </c>
      <c r="I53" s="5">
        <v>21.134</v>
      </c>
      <c r="J53" s="5">
        <v>34.273000000000003</v>
      </c>
      <c r="K53" s="5">
        <v>0</v>
      </c>
      <c r="L53" s="5">
        <v>0</v>
      </c>
    </row>
    <row r="54" spans="1:12" x14ac:dyDescent="0.2">
      <c r="A54" s="5">
        <v>0</v>
      </c>
      <c r="B54" s="5">
        <v>1.7250000000000001</v>
      </c>
      <c r="C54" s="5">
        <v>10.194000000000001</v>
      </c>
      <c r="D54" s="5">
        <v>5.4610000000000003</v>
      </c>
      <c r="E54" s="5">
        <v>0</v>
      </c>
      <c r="F54" s="5">
        <v>0</v>
      </c>
      <c r="G54" s="5">
        <v>0</v>
      </c>
      <c r="H54" s="5">
        <v>0</v>
      </c>
      <c r="I54" s="5">
        <v>11.683999999999999</v>
      </c>
      <c r="J54" s="5">
        <v>8.9659999999999993</v>
      </c>
      <c r="K54" s="5">
        <v>0</v>
      </c>
      <c r="L54" s="5">
        <v>2.3130000000000002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9683-7BCE-4180-9261-9EE5F011002E}">
  <dimension ref="A1:L55"/>
  <sheetViews>
    <sheetView workbookViewId="0">
      <selection activeCell="G29" sqref="G29"/>
    </sheetView>
  </sheetViews>
  <sheetFormatPr defaultRowHeight="11.25" x14ac:dyDescent="0.2"/>
  <cols>
    <col min="2" max="2" width="8" bestFit="1" customWidth="1"/>
    <col min="3" max="3" width="7" bestFit="1" customWidth="1"/>
    <col min="4" max="4" width="6" bestFit="1" customWidth="1"/>
    <col min="5" max="5" width="8" bestFit="1" customWidth="1"/>
    <col min="6" max="6" width="7" bestFit="1" customWidth="1"/>
    <col min="7" max="8" width="10.83203125" bestFit="1" customWidth="1"/>
    <col min="9" max="12" width="8.5" bestFit="1" customWidth="1"/>
  </cols>
  <sheetData>
    <row r="1" spans="1:12" x14ac:dyDescent="0.2">
      <c r="A1" s="8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thickBo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</row>
    <row r="3" spans="1:12" x14ac:dyDescent="0.2">
      <c r="A3" s="6" t="s">
        <v>7</v>
      </c>
      <c r="B3" s="7" t="s">
        <v>7</v>
      </c>
      <c r="C3" s="81" t="s">
        <v>189</v>
      </c>
      <c r="D3" s="81" t="s">
        <v>189</v>
      </c>
      <c r="E3" s="72" t="s">
        <v>190</v>
      </c>
      <c r="F3" s="72" t="s">
        <v>190</v>
      </c>
      <c r="G3" s="72" t="s">
        <v>191</v>
      </c>
      <c r="H3" s="72" t="s">
        <v>191</v>
      </c>
      <c r="I3" s="82">
        <v>26</v>
      </c>
      <c r="J3" s="82">
        <v>26</v>
      </c>
      <c r="K3" s="73">
        <v>251</v>
      </c>
      <c r="L3" s="73">
        <v>251</v>
      </c>
    </row>
    <row r="4" spans="1:12" x14ac:dyDescent="0.2">
      <c r="A4" s="14" t="s">
        <v>12</v>
      </c>
      <c r="B4" s="15" t="s">
        <v>12</v>
      </c>
      <c r="C4" s="81" t="s">
        <v>192</v>
      </c>
      <c r="D4" s="81" t="s">
        <v>192</v>
      </c>
      <c r="E4" s="74" t="s">
        <v>193</v>
      </c>
      <c r="F4" s="74" t="s">
        <v>193</v>
      </c>
      <c r="G4" s="74" t="s">
        <v>194</v>
      </c>
      <c r="H4" s="74" t="s">
        <v>194</v>
      </c>
      <c r="I4" s="83">
        <v>74</v>
      </c>
      <c r="J4" s="83">
        <v>74</v>
      </c>
      <c r="K4" s="76" t="s">
        <v>195</v>
      </c>
      <c r="L4" s="76" t="s">
        <v>195</v>
      </c>
    </row>
    <row r="5" spans="1:12" x14ac:dyDescent="0.2">
      <c r="A5" s="14" t="s">
        <v>18</v>
      </c>
      <c r="B5" s="15" t="s">
        <v>18</v>
      </c>
      <c r="C5" s="81" t="s">
        <v>196</v>
      </c>
      <c r="D5" s="81" t="s">
        <v>196</v>
      </c>
      <c r="E5" s="74" t="s">
        <v>197</v>
      </c>
      <c r="F5" s="74" t="s">
        <v>197</v>
      </c>
      <c r="G5" s="74" t="s">
        <v>198</v>
      </c>
      <c r="H5" s="74" t="s">
        <v>198</v>
      </c>
      <c r="I5" s="83">
        <v>135</v>
      </c>
      <c r="J5" s="83">
        <v>135</v>
      </c>
      <c r="K5" s="76" t="s">
        <v>199</v>
      </c>
      <c r="L5" s="76" t="s">
        <v>199</v>
      </c>
    </row>
    <row r="6" spans="1:12" x14ac:dyDescent="0.2">
      <c r="A6" s="14" t="s">
        <v>24</v>
      </c>
      <c r="B6" s="15" t="s">
        <v>24</v>
      </c>
      <c r="C6" s="81" t="s">
        <v>200</v>
      </c>
      <c r="D6" s="81" t="s">
        <v>200</v>
      </c>
      <c r="E6" s="74" t="s">
        <v>201</v>
      </c>
      <c r="F6" s="74" t="s">
        <v>201</v>
      </c>
      <c r="G6" s="75">
        <v>132</v>
      </c>
      <c r="H6" s="75">
        <v>132</v>
      </c>
      <c r="I6" s="83">
        <v>186</v>
      </c>
      <c r="J6" s="83">
        <v>186</v>
      </c>
      <c r="K6" s="76" t="s">
        <v>202</v>
      </c>
      <c r="L6" s="76" t="s">
        <v>202</v>
      </c>
    </row>
    <row r="7" spans="1:12" x14ac:dyDescent="0.2">
      <c r="A7" s="14" t="s">
        <v>29</v>
      </c>
      <c r="B7" s="15" t="s">
        <v>29</v>
      </c>
      <c r="C7" s="81" t="s">
        <v>203</v>
      </c>
      <c r="D7" s="81" t="s">
        <v>203</v>
      </c>
      <c r="E7" s="74" t="s">
        <v>204</v>
      </c>
      <c r="F7" s="74" t="s">
        <v>204</v>
      </c>
      <c r="G7" s="75">
        <v>136</v>
      </c>
      <c r="H7" s="75">
        <v>136</v>
      </c>
      <c r="I7" s="83">
        <v>191</v>
      </c>
      <c r="J7" s="83">
        <v>191</v>
      </c>
      <c r="K7" s="76" t="s">
        <v>87</v>
      </c>
      <c r="L7" s="76" t="s">
        <v>87</v>
      </c>
    </row>
    <row r="8" spans="1:12" x14ac:dyDescent="0.2">
      <c r="A8" s="14" t="s">
        <v>33</v>
      </c>
      <c r="B8" s="15" t="s">
        <v>33</v>
      </c>
      <c r="C8" s="81" t="s">
        <v>205</v>
      </c>
      <c r="D8" s="81" t="s">
        <v>205</v>
      </c>
      <c r="E8" s="74" t="s">
        <v>206</v>
      </c>
      <c r="F8" s="74" t="s">
        <v>206</v>
      </c>
      <c r="G8" s="75">
        <v>145</v>
      </c>
      <c r="H8" s="75">
        <v>145</v>
      </c>
      <c r="I8" s="83">
        <v>196</v>
      </c>
      <c r="J8" s="83">
        <v>196</v>
      </c>
      <c r="K8" s="76" t="s">
        <v>95</v>
      </c>
      <c r="L8" s="76" t="s">
        <v>95</v>
      </c>
    </row>
    <row r="9" spans="1:12" x14ac:dyDescent="0.2">
      <c r="A9" s="14" t="s">
        <v>37</v>
      </c>
      <c r="B9" s="15" t="s">
        <v>37</v>
      </c>
      <c r="C9" s="81" t="s">
        <v>207</v>
      </c>
      <c r="D9" s="81" t="s">
        <v>207</v>
      </c>
      <c r="E9" s="74" t="s">
        <v>208</v>
      </c>
      <c r="F9" s="74" t="s">
        <v>208</v>
      </c>
      <c r="G9" s="75">
        <v>161</v>
      </c>
      <c r="H9" s="75">
        <v>161</v>
      </c>
      <c r="I9" s="83">
        <v>203</v>
      </c>
      <c r="J9" s="83">
        <v>203</v>
      </c>
      <c r="K9" s="76" t="s">
        <v>72</v>
      </c>
      <c r="L9" s="76" t="s">
        <v>72</v>
      </c>
    </row>
    <row r="10" spans="1:12" ht="12" thickBot="1" x14ac:dyDescent="0.25">
      <c r="A10" s="24" t="s">
        <v>41</v>
      </c>
      <c r="B10" s="25" t="s">
        <v>41</v>
      </c>
      <c r="C10" s="81" t="s">
        <v>209</v>
      </c>
      <c r="D10" s="81" t="s">
        <v>209</v>
      </c>
      <c r="E10" s="77" t="s">
        <v>210</v>
      </c>
      <c r="F10" s="77" t="s">
        <v>210</v>
      </c>
      <c r="G10" s="78">
        <v>181</v>
      </c>
      <c r="H10" s="78">
        <v>181</v>
      </c>
      <c r="I10" s="84">
        <v>232</v>
      </c>
      <c r="J10" s="84">
        <v>232</v>
      </c>
      <c r="K10" s="79" t="s">
        <v>77</v>
      </c>
      <c r="L10" s="79" t="s">
        <v>77</v>
      </c>
    </row>
    <row r="12" spans="1:12" x14ac:dyDescent="0.2">
      <c r="A12" t="s">
        <v>0</v>
      </c>
      <c r="L12" t="s">
        <v>2</v>
      </c>
    </row>
    <row r="13" spans="1:12" x14ac:dyDescent="0.2">
      <c r="A13">
        <v>0</v>
      </c>
      <c r="L13" t="s">
        <v>2</v>
      </c>
    </row>
    <row r="14" spans="1:12" x14ac:dyDescent="0.2">
      <c r="L14" t="s">
        <v>2</v>
      </c>
    </row>
    <row r="15" spans="1:12" x14ac:dyDescent="0.2">
      <c r="A15" s="5">
        <v>5.6000000000000001E-2</v>
      </c>
      <c r="B15" s="5">
        <v>0.123</v>
      </c>
      <c r="C15" s="5">
        <v>0.311</v>
      </c>
      <c r="D15" s="5">
        <v>0.34100000000000003</v>
      </c>
      <c r="E15" s="5">
        <v>0.17699999999999999</v>
      </c>
      <c r="F15" s="5">
        <v>0.13700000000000001</v>
      </c>
      <c r="G15" s="5">
        <v>2.242</v>
      </c>
      <c r="H15" s="5">
        <v>2.4060000000000001</v>
      </c>
      <c r="I15" s="5">
        <v>0.28100000000000003</v>
      </c>
      <c r="J15" s="5">
        <v>0.30299999999999999</v>
      </c>
      <c r="K15" s="5">
        <v>0.24</v>
      </c>
      <c r="L15" s="5">
        <v>0.23100000000000001</v>
      </c>
    </row>
    <row r="16" spans="1:12" x14ac:dyDescent="0.2">
      <c r="A16" s="5">
        <v>0.65300000000000002</v>
      </c>
      <c r="B16" s="5">
        <v>0.54900000000000004</v>
      </c>
      <c r="C16" s="5">
        <v>0.108</v>
      </c>
      <c r="D16" s="5">
        <v>0.11</v>
      </c>
      <c r="E16" s="5">
        <v>2.0579999999999998</v>
      </c>
      <c r="F16" s="5">
        <v>1.9790000000000001</v>
      </c>
      <c r="G16" s="5">
        <v>0.249</v>
      </c>
      <c r="H16" s="5">
        <v>0.27700000000000002</v>
      </c>
      <c r="I16" s="5">
        <v>0.311</v>
      </c>
      <c r="J16" s="5">
        <v>0.29399999999999998</v>
      </c>
      <c r="K16" s="5">
        <v>0.14099999999999999</v>
      </c>
      <c r="L16" s="5">
        <v>0.19</v>
      </c>
    </row>
    <row r="17" spans="1:12" x14ac:dyDescent="0.2">
      <c r="A17" s="5">
        <v>1.0680000000000001</v>
      </c>
      <c r="B17" s="5">
        <v>0.98899999999999999</v>
      </c>
      <c r="C17" s="5">
        <v>0.57899999999999996</v>
      </c>
      <c r="D17" s="5">
        <v>0.44</v>
      </c>
      <c r="E17" s="5">
        <v>0.156</v>
      </c>
      <c r="F17" s="5">
        <v>0.20499999999999999</v>
      </c>
      <c r="G17" s="5">
        <v>0.46300000000000002</v>
      </c>
      <c r="H17" s="5">
        <v>0.51300000000000001</v>
      </c>
      <c r="I17" s="5">
        <v>0.27400000000000002</v>
      </c>
      <c r="J17" s="5">
        <v>0.32300000000000001</v>
      </c>
      <c r="K17" s="5">
        <v>0.19500000000000001</v>
      </c>
      <c r="L17" s="5">
        <v>0.182</v>
      </c>
    </row>
    <row r="18" spans="1:12" x14ac:dyDescent="0.2">
      <c r="A18" s="5">
        <v>1.5760000000000001</v>
      </c>
      <c r="B18" s="5">
        <v>1.4470000000000001</v>
      </c>
      <c r="C18" s="5">
        <v>0.33</v>
      </c>
      <c r="D18" s="5">
        <v>0.316</v>
      </c>
      <c r="E18" s="5">
        <v>0.109</v>
      </c>
      <c r="F18" s="5">
        <v>0.127</v>
      </c>
      <c r="G18" s="5">
        <v>0.22800000000000001</v>
      </c>
      <c r="H18" s="5">
        <v>0.25</v>
      </c>
      <c r="I18" s="5">
        <v>0.114</v>
      </c>
      <c r="J18" s="5">
        <v>0.214</v>
      </c>
      <c r="K18" s="5">
        <v>0.2</v>
      </c>
      <c r="L18" s="5">
        <v>0.23699999999999999</v>
      </c>
    </row>
    <row r="19" spans="1:12" x14ac:dyDescent="0.2">
      <c r="A19" s="5">
        <v>2.1150000000000002</v>
      </c>
      <c r="B19" s="5">
        <v>2.0299999999999998</v>
      </c>
      <c r="C19" s="5">
        <v>0.21099999999999999</v>
      </c>
      <c r="D19" s="5">
        <v>0.23</v>
      </c>
      <c r="E19" s="5">
        <v>0.29899999999999999</v>
      </c>
      <c r="F19" s="5">
        <v>0.27300000000000002</v>
      </c>
      <c r="G19" s="5">
        <v>0.55500000000000005</v>
      </c>
      <c r="H19" s="5">
        <v>0.53200000000000003</v>
      </c>
      <c r="I19" s="5">
        <v>0.14399999999999999</v>
      </c>
      <c r="J19" s="5">
        <v>0.22</v>
      </c>
      <c r="K19" s="5">
        <v>0.17899999999999999</v>
      </c>
      <c r="L19" s="5">
        <v>0.161</v>
      </c>
    </row>
    <row r="20" spans="1:12" x14ac:dyDescent="0.2">
      <c r="A20" s="5">
        <v>2.3149999999999999</v>
      </c>
      <c r="B20" s="5">
        <v>2.3490000000000002</v>
      </c>
      <c r="C20" s="5">
        <v>0.50700000000000001</v>
      </c>
      <c r="D20" s="5">
        <v>0.45</v>
      </c>
      <c r="E20" s="5">
        <v>0.22500000000000001</v>
      </c>
      <c r="F20" s="5">
        <v>0.14499999999999999</v>
      </c>
      <c r="G20" s="5">
        <v>0.379</v>
      </c>
      <c r="H20" s="5">
        <v>0.58099999999999996</v>
      </c>
      <c r="I20" s="5">
        <v>0.503</v>
      </c>
      <c r="J20" s="5">
        <v>0.56399999999999995</v>
      </c>
      <c r="K20" s="5">
        <v>0.11899999999999999</v>
      </c>
      <c r="L20" s="5">
        <v>0.124</v>
      </c>
    </row>
    <row r="21" spans="1:12" x14ac:dyDescent="0.2">
      <c r="A21" s="5">
        <v>1.9179999999999999</v>
      </c>
      <c r="B21" s="5">
        <v>1.9019999999999999</v>
      </c>
      <c r="C21" s="5">
        <v>0.16700000000000001</v>
      </c>
      <c r="D21" s="5">
        <v>0.17100000000000001</v>
      </c>
      <c r="E21" s="5">
        <v>0.13100000000000001</v>
      </c>
      <c r="F21" s="5">
        <v>0.13500000000000001</v>
      </c>
      <c r="G21" s="5">
        <v>0.11799999999999999</v>
      </c>
      <c r="H21" s="5">
        <v>0.12</v>
      </c>
      <c r="I21" s="5">
        <v>0.25</v>
      </c>
      <c r="J21" s="5">
        <v>0.29399999999999998</v>
      </c>
      <c r="K21" s="5">
        <v>0.17199999999999999</v>
      </c>
      <c r="L21" s="5">
        <v>0.161</v>
      </c>
    </row>
    <row r="22" spans="1:12" x14ac:dyDescent="0.2">
      <c r="A22" s="5">
        <v>0.315</v>
      </c>
      <c r="B22" s="5">
        <v>0.31900000000000001</v>
      </c>
      <c r="C22" s="5">
        <v>0.48199999999999998</v>
      </c>
      <c r="D22" s="5">
        <v>0.35199999999999998</v>
      </c>
      <c r="E22" s="5">
        <v>0.48499999999999999</v>
      </c>
      <c r="F22" s="5">
        <v>0.38900000000000001</v>
      </c>
      <c r="G22" s="5">
        <v>0.252</v>
      </c>
      <c r="H22" s="5">
        <v>0.26400000000000001</v>
      </c>
      <c r="I22" s="5">
        <v>0.67300000000000004</v>
      </c>
      <c r="J22" s="5">
        <v>0.68100000000000005</v>
      </c>
      <c r="K22" s="5">
        <v>0.124</v>
      </c>
      <c r="L22" s="5">
        <v>0.158</v>
      </c>
    </row>
    <row r="23" spans="1:12" x14ac:dyDescent="0.2">
      <c r="L23" t="s">
        <v>2</v>
      </c>
    </row>
    <row r="24" spans="1:12" x14ac:dyDescent="0.2">
      <c r="A24" s="4" t="s">
        <v>68</v>
      </c>
      <c r="L24" t="s">
        <v>2</v>
      </c>
    </row>
    <row r="25" spans="1:12" x14ac:dyDescent="0.2">
      <c r="A25">
        <v>0</v>
      </c>
      <c r="L25" t="s">
        <v>2</v>
      </c>
    </row>
    <row r="26" spans="1:12" x14ac:dyDescent="0.2">
      <c r="L26" t="s">
        <v>2</v>
      </c>
    </row>
    <row r="27" spans="1:12" x14ac:dyDescent="0.2">
      <c r="A27" s="5">
        <v>3.2000000000000001E-2</v>
      </c>
      <c r="B27" s="5">
        <v>3.3000000000000002E-2</v>
      </c>
      <c r="C27" s="5">
        <v>3.5999999999999997E-2</v>
      </c>
      <c r="D27" s="5">
        <v>4.2000000000000003E-2</v>
      </c>
      <c r="E27" s="5">
        <v>3.5999999999999997E-2</v>
      </c>
      <c r="F27" s="5">
        <v>3.3000000000000002E-2</v>
      </c>
      <c r="G27" s="5">
        <v>4.2999999999999997E-2</v>
      </c>
      <c r="H27" s="5">
        <v>0.05</v>
      </c>
      <c r="I27" s="5">
        <v>3.6999999999999998E-2</v>
      </c>
      <c r="J27" s="5">
        <v>3.3000000000000002E-2</v>
      </c>
      <c r="K27" s="5">
        <v>3.4000000000000002E-2</v>
      </c>
      <c r="L27" s="5">
        <v>3.6999999999999998E-2</v>
      </c>
    </row>
    <row r="28" spans="1:12" x14ac:dyDescent="0.2">
      <c r="A28" s="5">
        <v>3.6999999999999998E-2</v>
      </c>
      <c r="B28" s="5">
        <v>3.3000000000000002E-2</v>
      </c>
      <c r="C28" s="5">
        <v>3.5999999999999997E-2</v>
      </c>
      <c r="D28" s="5">
        <v>3.7999999999999999E-2</v>
      </c>
      <c r="E28" s="5">
        <v>4.5999999999999999E-2</v>
      </c>
      <c r="F28" s="5">
        <v>4.3999999999999997E-2</v>
      </c>
      <c r="G28" s="5">
        <v>3.5000000000000003E-2</v>
      </c>
      <c r="H28" s="5">
        <v>3.5999999999999997E-2</v>
      </c>
      <c r="I28" s="5">
        <v>3.7999999999999999E-2</v>
      </c>
      <c r="J28" s="5">
        <v>3.4000000000000002E-2</v>
      </c>
      <c r="K28" s="5">
        <v>3.6999999999999998E-2</v>
      </c>
      <c r="L28" s="5">
        <v>3.5999999999999997E-2</v>
      </c>
    </row>
    <row r="29" spans="1:12" x14ac:dyDescent="0.2">
      <c r="A29" s="5">
        <v>3.9E-2</v>
      </c>
      <c r="B29" s="5">
        <v>3.7999999999999999E-2</v>
      </c>
      <c r="C29" s="5">
        <v>3.6999999999999998E-2</v>
      </c>
      <c r="D29" s="5">
        <v>3.4000000000000002E-2</v>
      </c>
      <c r="E29" s="5">
        <v>3.5999999999999997E-2</v>
      </c>
      <c r="F29" s="5">
        <v>3.4000000000000002E-2</v>
      </c>
      <c r="G29" s="5">
        <v>0.04</v>
      </c>
      <c r="H29" s="5">
        <v>0.04</v>
      </c>
      <c r="I29" s="5">
        <v>3.9E-2</v>
      </c>
      <c r="J29" s="5">
        <v>3.5999999999999997E-2</v>
      </c>
      <c r="K29" s="5">
        <v>3.6999999999999998E-2</v>
      </c>
      <c r="L29" s="5">
        <v>3.5000000000000003E-2</v>
      </c>
    </row>
    <row r="30" spans="1:12" x14ac:dyDescent="0.2">
      <c r="A30" s="5">
        <v>3.7999999999999999E-2</v>
      </c>
      <c r="B30" s="5">
        <v>3.6999999999999998E-2</v>
      </c>
      <c r="C30" s="5">
        <v>3.7999999999999999E-2</v>
      </c>
      <c r="D30" s="5">
        <v>3.5000000000000003E-2</v>
      </c>
      <c r="E30" s="5">
        <v>3.4000000000000002E-2</v>
      </c>
      <c r="F30" s="5">
        <v>3.5999999999999997E-2</v>
      </c>
      <c r="G30" s="5">
        <v>3.6999999999999998E-2</v>
      </c>
      <c r="H30" s="5">
        <v>3.4000000000000002E-2</v>
      </c>
      <c r="I30" s="5">
        <v>3.6999999999999998E-2</v>
      </c>
      <c r="J30" s="5">
        <v>0.04</v>
      </c>
      <c r="K30" s="5">
        <v>3.4000000000000002E-2</v>
      </c>
      <c r="L30" s="5">
        <v>3.5999999999999997E-2</v>
      </c>
    </row>
    <row r="31" spans="1:12" x14ac:dyDescent="0.2">
      <c r="A31" s="5">
        <v>4.4999999999999998E-2</v>
      </c>
      <c r="B31" s="5">
        <v>4.2999999999999997E-2</v>
      </c>
      <c r="C31" s="5">
        <v>4.1000000000000002E-2</v>
      </c>
      <c r="D31" s="5">
        <v>3.9E-2</v>
      </c>
      <c r="E31" s="5">
        <v>3.5999999999999997E-2</v>
      </c>
      <c r="F31" s="5">
        <v>3.4000000000000002E-2</v>
      </c>
      <c r="G31" s="5">
        <v>4.1000000000000002E-2</v>
      </c>
      <c r="H31" s="5">
        <v>0.04</v>
      </c>
      <c r="I31" s="5">
        <v>3.6999999999999998E-2</v>
      </c>
      <c r="J31" s="5">
        <v>3.5000000000000003E-2</v>
      </c>
      <c r="K31" s="5">
        <v>3.9E-2</v>
      </c>
      <c r="L31" s="5">
        <v>3.6999999999999998E-2</v>
      </c>
    </row>
    <row r="32" spans="1:12" x14ac:dyDescent="0.2">
      <c r="A32" s="5">
        <v>4.4999999999999998E-2</v>
      </c>
      <c r="B32" s="5">
        <v>4.5999999999999999E-2</v>
      </c>
      <c r="C32" s="5">
        <v>3.7999999999999999E-2</v>
      </c>
      <c r="D32" s="5">
        <v>4.1000000000000002E-2</v>
      </c>
      <c r="E32" s="5">
        <v>3.5999999999999997E-2</v>
      </c>
      <c r="F32" s="5">
        <v>3.5000000000000003E-2</v>
      </c>
      <c r="G32" s="5">
        <v>3.5999999999999997E-2</v>
      </c>
      <c r="H32" s="5">
        <v>3.9E-2</v>
      </c>
      <c r="I32" s="5">
        <v>3.5999999999999997E-2</v>
      </c>
      <c r="J32" s="5">
        <v>3.7999999999999999E-2</v>
      </c>
      <c r="K32" s="5">
        <v>3.3000000000000002E-2</v>
      </c>
      <c r="L32" s="5">
        <v>3.5999999999999997E-2</v>
      </c>
    </row>
    <row r="33" spans="1:12" x14ac:dyDescent="0.2">
      <c r="A33" s="5">
        <v>4.2000000000000003E-2</v>
      </c>
      <c r="B33" s="5">
        <v>0.04</v>
      </c>
      <c r="C33" s="5">
        <v>3.5999999999999997E-2</v>
      </c>
      <c r="D33" s="5">
        <v>3.9E-2</v>
      </c>
      <c r="E33" s="5">
        <v>3.9E-2</v>
      </c>
      <c r="F33" s="5">
        <v>3.3000000000000002E-2</v>
      </c>
      <c r="G33" s="5">
        <v>3.5000000000000003E-2</v>
      </c>
      <c r="H33" s="5">
        <v>3.7999999999999999E-2</v>
      </c>
      <c r="I33" s="5">
        <v>3.4000000000000002E-2</v>
      </c>
      <c r="J33" s="5">
        <v>3.4000000000000002E-2</v>
      </c>
      <c r="K33" s="5">
        <v>3.9E-2</v>
      </c>
      <c r="L33" s="5">
        <v>3.5999999999999997E-2</v>
      </c>
    </row>
    <row r="34" spans="1:12" x14ac:dyDescent="0.2">
      <c r="A34" s="5">
        <v>3.5000000000000003E-2</v>
      </c>
      <c r="B34" s="5">
        <v>3.5999999999999997E-2</v>
      </c>
      <c r="C34" s="5">
        <v>3.6999999999999998E-2</v>
      </c>
      <c r="D34" s="5">
        <v>3.7999999999999999E-2</v>
      </c>
      <c r="E34" s="5">
        <v>3.5000000000000003E-2</v>
      </c>
      <c r="F34" s="5">
        <v>3.5000000000000003E-2</v>
      </c>
      <c r="G34" s="5">
        <v>3.5000000000000003E-2</v>
      </c>
      <c r="H34" s="5">
        <v>3.9E-2</v>
      </c>
      <c r="I34" s="5">
        <v>3.7999999999999999E-2</v>
      </c>
      <c r="J34" s="5">
        <v>4.3999999999999997E-2</v>
      </c>
      <c r="K34" s="5">
        <v>3.3000000000000002E-2</v>
      </c>
      <c r="L34" s="5">
        <v>3.7999999999999999E-2</v>
      </c>
    </row>
    <row r="35" spans="1:12" x14ac:dyDescent="0.2">
      <c r="L35" t="s">
        <v>2</v>
      </c>
    </row>
    <row r="36" spans="1:12" x14ac:dyDescent="0.2">
      <c r="A36" t="s">
        <v>5</v>
      </c>
    </row>
    <row r="37" spans="1:12" x14ac:dyDescent="0.2">
      <c r="A37" s="5">
        <v>2.4E-2</v>
      </c>
      <c r="B37" s="5">
        <v>0.09</v>
      </c>
      <c r="C37" s="5">
        <v>0.27500000000000002</v>
      </c>
      <c r="D37" s="5">
        <v>0.29899999999999999</v>
      </c>
      <c r="E37" s="5">
        <v>0.14199999999999999</v>
      </c>
      <c r="F37" s="5">
        <v>0.104</v>
      </c>
      <c r="G37" s="5">
        <v>2.1989999999999998</v>
      </c>
      <c r="H37" s="5">
        <v>2.3559999999999999</v>
      </c>
      <c r="I37" s="5">
        <v>0.24399999999999999</v>
      </c>
      <c r="J37" s="5">
        <v>0.27</v>
      </c>
      <c r="K37" s="5">
        <v>0.20599999999999999</v>
      </c>
      <c r="L37" s="5">
        <v>0.19400000000000001</v>
      </c>
    </row>
    <row r="38" spans="1:12" x14ac:dyDescent="0.2">
      <c r="A38" s="5">
        <v>0.61699999999999999</v>
      </c>
      <c r="B38" s="5">
        <v>0.51600000000000001</v>
      </c>
      <c r="C38" s="5">
        <v>7.2999999999999995E-2</v>
      </c>
      <c r="D38" s="5">
        <v>7.1999999999999995E-2</v>
      </c>
      <c r="E38" s="5">
        <v>2.012</v>
      </c>
      <c r="F38" s="5">
        <v>1.9350000000000001</v>
      </c>
      <c r="G38" s="5">
        <v>0.214</v>
      </c>
      <c r="H38" s="5">
        <v>0.24</v>
      </c>
      <c r="I38" s="5">
        <v>0.27300000000000002</v>
      </c>
      <c r="J38" s="5">
        <v>0.26</v>
      </c>
      <c r="K38" s="5">
        <v>0.10299999999999999</v>
      </c>
      <c r="L38" s="5">
        <v>0.154</v>
      </c>
    </row>
    <row r="39" spans="1:12" x14ac:dyDescent="0.2">
      <c r="A39" s="5">
        <v>1.0289999999999999</v>
      </c>
      <c r="B39" s="5">
        <v>0.95099999999999996</v>
      </c>
      <c r="C39" s="5">
        <v>0.54200000000000004</v>
      </c>
      <c r="D39" s="5">
        <v>0.40500000000000003</v>
      </c>
      <c r="E39" s="5">
        <v>0.121</v>
      </c>
      <c r="F39" s="5">
        <v>0.17199999999999999</v>
      </c>
      <c r="G39" s="5">
        <v>0.42199999999999999</v>
      </c>
      <c r="H39" s="5">
        <v>0.47299999999999998</v>
      </c>
      <c r="I39" s="5">
        <v>0.23400000000000001</v>
      </c>
      <c r="J39" s="5">
        <v>0.28699999999999998</v>
      </c>
      <c r="K39" s="5">
        <v>0.157</v>
      </c>
      <c r="L39" s="5">
        <v>0.14799999999999999</v>
      </c>
    </row>
    <row r="40" spans="1:12" x14ac:dyDescent="0.2">
      <c r="A40" s="5">
        <v>1.538</v>
      </c>
      <c r="B40" s="5">
        <v>1.409</v>
      </c>
      <c r="C40" s="5">
        <v>0.29199999999999998</v>
      </c>
      <c r="D40" s="5">
        <v>0.28100000000000003</v>
      </c>
      <c r="E40" s="5">
        <v>7.4999999999999997E-2</v>
      </c>
      <c r="F40" s="5">
        <v>9.0999999999999998E-2</v>
      </c>
      <c r="G40" s="5">
        <v>0.191</v>
      </c>
      <c r="H40" s="5">
        <v>0.216</v>
      </c>
      <c r="I40" s="5">
        <v>7.6999999999999999E-2</v>
      </c>
      <c r="J40" s="5">
        <v>0.17399999999999999</v>
      </c>
      <c r="K40" s="5">
        <v>0.16500000000000001</v>
      </c>
      <c r="L40" s="5">
        <v>0.2</v>
      </c>
    </row>
    <row r="41" spans="1:12" x14ac:dyDescent="0.2">
      <c r="A41" s="5">
        <v>2.0699999999999998</v>
      </c>
      <c r="B41" s="5">
        <v>1.9870000000000001</v>
      </c>
      <c r="C41" s="5">
        <v>0.17100000000000001</v>
      </c>
      <c r="D41" s="5">
        <v>0.191</v>
      </c>
      <c r="E41" s="5">
        <v>0.26300000000000001</v>
      </c>
      <c r="F41" s="5">
        <v>0.23799999999999999</v>
      </c>
      <c r="G41" s="5">
        <v>0.51400000000000001</v>
      </c>
      <c r="H41" s="5">
        <v>0.49299999999999999</v>
      </c>
      <c r="I41" s="5">
        <v>0.108</v>
      </c>
      <c r="J41" s="5">
        <v>0.185</v>
      </c>
      <c r="K41" s="5">
        <v>0.14000000000000001</v>
      </c>
      <c r="L41" s="5">
        <v>0.124</v>
      </c>
    </row>
    <row r="42" spans="1:12" x14ac:dyDescent="0.2">
      <c r="A42" s="5">
        <v>2.27</v>
      </c>
      <c r="B42" s="5">
        <v>2.3039999999999998</v>
      </c>
      <c r="C42" s="5">
        <v>0.47</v>
      </c>
      <c r="D42" s="5">
        <v>0.41</v>
      </c>
      <c r="E42" s="5">
        <v>0.189</v>
      </c>
      <c r="F42" s="5">
        <v>0.11</v>
      </c>
      <c r="G42" s="5">
        <v>0.34300000000000003</v>
      </c>
      <c r="H42" s="5">
        <v>0.54200000000000004</v>
      </c>
      <c r="I42" s="5">
        <v>0.46600000000000003</v>
      </c>
      <c r="J42" s="5">
        <v>0.52500000000000002</v>
      </c>
      <c r="K42" s="5">
        <v>8.5999999999999993E-2</v>
      </c>
      <c r="L42" s="5">
        <v>8.7999999999999995E-2</v>
      </c>
    </row>
    <row r="43" spans="1:12" x14ac:dyDescent="0.2">
      <c r="A43" s="5">
        <v>1.8759999999999999</v>
      </c>
      <c r="B43" s="5">
        <v>1.8620000000000001</v>
      </c>
      <c r="C43" s="5">
        <v>0.13100000000000001</v>
      </c>
      <c r="D43" s="5">
        <v>0.13200000000000001</v>
      </c>
      <c r="E43" s="5">
        <v>9.1999999999999998E-2</v>
      </c>
      <c r="F43" s="5">
        <v>0.10199999999999999</v>
      </c>
      <c r="G43" s="5">
        <v>8.3000000000000004E-2</v>
      </c>
      <c r="H43" s="5">
        <v>8.1000000000000003E-2</v>
      </c>
      <c r="I43" s="5">
        <v>0.216</v>
      </c>
      <c r="J43" s="5">
        <v>0.26</v>
      </c>
      <c r="K43" s="5">
        <v>0.13300000000000001</v>
      </c>
      <c r="L43" s="5">
        <v>0.125</v>
      </c>
    </row>
    <row r="44" spans="1:12" x14ac:dyDescent="0.2">
      <c r="A44" s="5">
        <v>0.28000000000000003</v>
      </c>
      <c r="B44" s="5">
        <v>0.28299999999999997</v>
      </c>
      <c r="C44" s="5">
        <v>0.44400000000000001</v>
      </c>
      <c r="D44" s="5">
        <v>0.314</v>
      </c>
      <c r="E44" s="5">
        <v>0.45100000000000001</v>
      </c>
      <c r="F44" s="5">
        <v>0.35499999999999998</v>
      </c>
      <c r="G44" s="5">
        <v>0.216</v>
      </c>
      <c r="H44" s="5">
        <v>0.224</v>
      </c>
      <c r="I44" s="5">
        <v>0.63400000000000001</v>
      </c>
      <c r="J44" s="5">
        <v>0.63700000000000001</v>
      </c>
      <c r="K44" s="5">
        <v>9.0999999999999998E-2</v>
      </c>
      <c r="L44" s="5">
        <v>0.121</v>
      </c>
    </row>
    <row r="47" spans="1:12" x14ac:dyDescent="0.2">
      <c r="A47" s="4" t="s">
        <v>4</v>
      </c>
    </row>
    <row r="48" spans="1:12" x14ac:dyDescent="0.2">
      <c r="A48" s="5">
        <v>0</v>
      </c>
      <c r="B48" s="5">
        <v>0</v>
      </c>
      <c r="C48" s="5">
        <v>3.58</v>
      </c>
      <c r="D48" s="5">
        <v>4.5259999999999998</v>
      </c>
      <c r="E48" s="5">
        <v>0</v>
      </c>
      <c r="F48" s="5">
        <v>0</v>
      </c>
      <c r="G48" s="5">
        <v>150.999</v>
      </c>
      <c r="H48" s="5">
        <v>264.642</v>
      </c>
      <c r="I48" s="5">
        <v>2.5790000000000002</v>
      </c>
      <c r="J48" s="5">
        <v>3.32</v>
      </c>
      <c r="K48" s="5">
        <v>1.0109999999999999</v>
      </c>
      <c r="L48" s="5">
        <v>0.58599999999999997</v>
      </c>
    </row>
    <row r="49" spans="1:12" x14ac:dyDescent="0.2">
      <c r="A49" s="5">
        <v>13.612</v>
      </c>
      <c r="B49" s="5">
        <v>10.598000000000001</v>
      </c>
      <c r="C49" s="5">
        <v>0</v>
      </c>
      <c r="D49" s="5">
        <v>0</v>
      </c>
      <c r="E49" s="5">
        <v>103.113</v>
      </c>
      <c r="F49" s="5">
        <v>90.344999999999999</v>
      </c>
      <c r="G49" s="5">
        <v>1.391</v>
      </c>
      <c r="H49" s="5">
        <v>2.4390000000000001</v>
      </c>
      <c r="I49" s="5">
        <v>3.58</v>
      </c>
      <c r="J49" s="5">
        <v>3.0209999999999999</v>
      </c>
      <c r="K49" s="5">
        <v>0</v>
      </c>
      <c r="L49" s="5">
        <v>0</v>
      </c>
    </row>
    <row r="50" spans="1:12" x14ac:dyDescent="0.2">
      <c r="A50" s="5">
        <v>27.138999999999999</v>
      </c>
      <c r="B50" s="5">
        <v>24.286000000000001</v>
      </c>
      <c r="C50" s="5">
        <v>11.461</v>
      </c>
      <c r="D50" s="5">
        <v>7.4660000000000002</v>
      </c>
      <c r="E50" s="5">
        <v>0</v>
      </c>
      <c r="F50" s="5">
        <v>0</v>
      </c>
      <c r="G50" s="5">
        <v>8.1300000000000008</v>
      </c>
      <c r="H50" s="5">
        <v>9.5649999999999995</v>
      </c>
      <c r="I50" s="5">
        <v>2.3330000000000002</v>
      </c>
      <c r="J50" s="5">
        <v>3.9630000000000001</v>
      </c>
      <c r="K50" s="5">
        <v>0</v>
      </c>
      <c r="L50" s="5">
        <v>0</v>
      </c>
    </row>
    <row r="51" spans="1:12" x14ac:dyDescent="0.2">
      <c r="A51" s="5">
        <v>51.801000000000002</v>
      </c>
      <c r="B51" s="5">
        <v>44.106999999999999</v>
      </c>
      <c r="C51" s="5">
        <v>4.1840000000000002</v>
      </c>
      <c r="D51" s="5">
        <v>3.7410000000000001</v>
      </c>
      <c r="E51" s="5">
        <v>0</v>
      </c>
      <c r="F51" s="5">
        <v>0</v>
      </c>
      <c r="G51" s="5">
        <v>0.42399999999999999</v>
      </c>
      <c r="H51" s="5">
        <v>1.431</v>
      </c>
      <c r="I51" s="5">
        <v>0</v>
      </c>
      <c r="J51" s="5">
        <v>0</v>
      </c>
      <c r="K51" s="5">
        <v>0</v>
      </c>
      <c r="L51" s="5">
        <v>0.876</v>
      </c>
    </row>
    <row r="52" spans="1:12" x14ac:dyDescent="0.2">
      <c r="A52" s="5">
        <v>114.488</v>
      </c>
      <c r="B52" s="5">
        <v>98.245999999999995</v>
      </c>
      <c r="C52" s="5">
        <v>0</v>
      </c>
      <c r="D52" s="5">
        <v>0.53300000000000003</v>
      </c>
      <c r="E52" s="5">
        <v>3.1880000000000002</v>
      </c>
      <c r="F52" s="5">
        <v>2.2970000000000002</v>
      </c>
      <c r="G52" s="5">
        <v>10.77</v>
      </c>
      <c r="H52" s="5">
        <v>10.11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5">
        <v>185.34100000000001</v>
      </c>
      <c r="B53" s="5">
        <v>207.971</v>
      </c>
      <c r="C53" s="5">
        <v>9.3930000000000007</v>
      </c>
      <c r="D53" s="5">
        <v>7.7549999999999999</v>
      </c>
      <c r="E53" s="5">
        <v>0.24299999999999999</v>
      </c>
      <c r="F53" s="5">
        <v>0</v>
      </c>
      <c r="G53" s="5">
        <v>5.6769999999999996</v>
      </c>
      <c r="H53" s="5">
        <v>11.519</v>
      </c>
      <c r="I53" s="5">
        <v>9.2789999999999999</v>
      </c>
      <c r="J53" s="5">
        <v>11.029</v>
      </c>
      <c r="K53" s="5">
        <v>0</v>
      </c>
      <c r="L53" s="5">
        <v>0</v>
      </c>
    </row>
    <row r="54" spans="1:12" x14ac:dyDescent="0.2">
      <c r="A54" s="5">
        <v>82.206999999999994</v>
      </c>
      <c r="B54" s="5">
        <v>80.266999999999996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1.431</v>
      </c>
      <c r="J54" s="5">
        <v>3.0209999999999999</v>
      </c>
      <c r="K54" s="5">
        <v>0</v>
      </c>
      <c r="L54" s="5">
        <v>0</v>
      </c>
    </row>
    <row r="55" spans="1:12" x14ac:dyDescent="0.2">
      <c r="A55" s="5">
        <v>3.7090000000000001</v>
      </c>
      <c r="B55" s="5">
        <v>3.8359999999999999</v>
      </c>
      <c r="C55" s="5">
        <v>8.6760000000000002</v>
      </c>
      <c r="D55" s="5">
        <v>4.8639999999999999</v>
      </c>
      <c r="E55" s="5">
        <v>8.7620000000000005</v>
      </c>
      <c r="F55" s="5">
        <v>5.9740000000000002</v>
      </c>
      <c r="G55" s="5">
        <v>1.5109999999999999</v>
      </c>
      <c r="H55" s="5">
        <v>1.97</v>
      </c>
      <c r="I55" s="5">
        <v>14.201000000000001</v>
      </c>
      <c r="J55" s="5">
        <v>14.438000000000001</v>
      </c>
      <c r="K55" s="5">
        <v>0</v>
      </c>
      <c r="L55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showGridLines="0" tabSelected="1" workbookViewId="0">
      <selection activeCell="R31" sqref="R31"/>
    </sheetView>
  </sheetViews>
  <sheetFormatPr defaultColWidth="9.1640625" defaultRowHeight="11.25" x14ac:dyDescent="0.2"/>
  <cols>
    <col min="2" max="2" width="7.1640625" bestFit="1" customWidth="1"/>
    <col min="3" max="4" width="12" bestFit="1" customWidth="1"/>
    <col min="5" max="6" width="12.33203125" bestFit="1" customWidth="1"/>
    <col min="7" max="8" width="10.5" bestFit="1" customWidth="1"/>
    <col min="9" max="10" width="10.83203125" bestFit="1" customWidth="1"/>
    <col min="11" max="12" width="6.5" bestFit="1" customWidth="1"/>
  </cols>
  <sheetData>
    <row r="1" spans="1:14" x14ac:dyDescent="0.2">
      <c r="A1" s="86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2" thickBo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</row>
    <row r="3" spans="1:14" x14ac:dyDescent="0.2">
      <c r="A3" s="6" t="s">
        <v>7</v>
      </c>
      <c r="B3" s="7" t="s">
        <v>7</v>
      </c>
      <c r="C3" s="8" t="s">
        <v>8</v>
      </c>
      <c r="D3" s="8" t="s">
        <v>8</v>
      </c>
      <c r="E3" s="9" t="s">
        <v>9</v>
      </c>
      <c r="F3" s="9" t="s">
        <v>9</v>
      </c>
      <c r="G3" s="10" t="s">
        <v>233</v>
      </c>
      <c r="H3" s="10" t="s">
        <v>233</v>
      </c>
      <c r="I3" s="11" t="s">
        <v>10</v>
      </c>
      <c r="J3" s="11" t="s">
        <v>10</v>
      </c>
      <c r="K3" s="12" t="s">
        <v>11</v>
      </c>
      <c r="L3" s="13" t="s">
        <v>11</v>
      </c>
      <c r="N3" s="33"/>
    </row>
    <row r="4" spans="1:14" x14ac:dyDescent="0.2">
      <c r="A4" s="14" t="s">
        <v>12</v>
      </c>
      <c r="B4" s="15" t="s">
        <v>12</v>
      </c>
      <c r="C4" s="16" t="s">
        <v>13</v>
      </c>
      <c r="D4" s="16" t="s">
        <v>13</v>
      </c>
      <c r="E4" s="17" t="s">
        <v>14</v>
      </c>
      <c r="F4" s="17" t="s">
        <v>14</v>
      </c>
      <c r="G4" s="18" t="s">
        <v>15</v>
      </c>
      <c r="H4" s="18" t="s">
        <v>15</v>
      </c>
      <c r="I4" s="19" t="s">
        <v>16</v>
      </c>
      <c r="J4" s="19" t="s">
        <v>16</v>
      </c>
      <c r="K4" s="20" t="s">
        <v>17</v>
      </c>
      <c r="L4" s="21" t="s">
        <v>17</v>
      </c>
      <c r="N4" s="33"/>
    </row>
    <row r="5" spans="1:14" x14ac:dyDescent="0.2">
      <c r="A5" s="14" t="s">
        <v>18</v>
      </c>
      <c r="B5" s="15" t="s">
        <v>18</v>
      </c>
      <c r="C5" s="16" t="s">
        <v>19</v>
      </c>
      <c r="D5" s="16" t="s">
        <v>19</v>
      </c>
      <c r="E5" s="17" t="s">
        <v>20</v>
      </c>
      <c r="F5" s="17" t="s">
        <v>20</v>
      </c>
      <c r="G5" s="19" t="s">
        <v>21</v>
      </c>
      <c r="H5" s="19" t="s">
        <v>21</v>
      </c>
      <c r="I5" s="19" t="s">
        <v>22</v>
      </c>
      <c r="J5" s="19" t="s">
        <v>22</v>
      </c>
      <c r="K5" s="20" t="s">
        <v>23</v>
      </c>
      <c r="L5" s="21" t="s">
        <v>23</v>
      </c>
      <c r="N5" s="34"/>
    </row>
    <row r="6" spans="1:14" x14ac:dyDescent="0.2">
      <c r="A6" s="14" t="s">
        <v>24</v>
      </c>
      <c r="B6" s="15" t="s">
        <v>24</v>
      </c>
      <c r="C6" s="16" t="s">
        <v>25</v>
      </c>
      <c r="D6" s="16" t="s">
        <v>25</v>
      </c>
      <c r="E6" s="17" t="s">
        <v>26</v>
      </c>
      <c r="F6" s="17" t="s">
        <v>26</v>
      </c>
      <c r="G6" s="19" t="s">
        <v>27</v>
      </c>
      <c r="H6" s="19" t="s">
        <v>27</v>
      </c>
      <c r="I6" s="22">
        <v>102</v>
      </c>
      <c r="J6" s="22">
        <v>102</v>
      </c>
      <c r="K6" s="20" t="s">
        <v>28</v>
      </c>
      <c r="L6" s="21" t="s">
        <v>28</v>
      </c>
      <c r="N6" s="34"/>
    </row>
    <row r="7" spans="1:14" x14ac:dyDescent="0.2">
      <c r="A7" s="14" t="s">
        <v>29</v>
      </c>
      <c r="B7" s="15" t="s">
        <v>29</v>
      </c>
      <c r="C7" s="16" t="s">
        <v>234</v>
      </c>
      <c r="D7" s="16" t="s">
        <v>234</v>
      </c>
      <c r="E7" s="17" t="s">
        <v>30</v>
      </c>
      <c r="F7" s="17" t="s">
        <v>30</v>
      </c>
      <c r="G7" s="19" t="s">
        <v>31</v>
      </c>
      <c r="H7" s="19" t="s">
        <v>31</v>
      </c>
      <c r="I7" s="22">
        <v>100</v>
      </c>
      <c r="J7" s="22">
        <v>100</v>
      </c>
      <c r="K7" s="20" t="s">
        <v>32</v>
      </c>
      <c r="L7" s="21" t="s">
        <v>32</v>
      </c>
      <c r="N7" s="34"/>
    </row>
    <row r="8" spans="1:14" x14ac:dyDescent="0.2">
      <c r="A8" s="14" t="s">
        <v>33</v>
      </c>
      <c r="B8" s="15" t="s">
        <v>33</v>
      </c>
      <c r="C8" s="23" t="s">
        <v>235</v>
      </c>
      <c r="D8" s="23" t="s">
        <v>236</v>
      </c>
      <c r="E8" s="17" t="s">
        <v>228</v>
      </c>
      <c r="F8" s="17" t="s">
        <v>231</v>
      </c>
      <c r="G8" s="19" t="s">
        <v>34</v>
      </c>
      <c r="H8" s="19" t="s">
        <v>34</v>
      </c>
      <c r="I8" s="20" t="s">
        <v>35</v>
      </c>
      <c r="J8" s="20" t="s">
        <v>35</v>
      </c>
      <c r="K8" s="20" t="s">
        <v>36</v>
      </c>
      <c r="L8" s="21" t="s">
        <v>36</v>
      </c>
    </row>
    <row r="9" spans="1:14" x14ac:dyDescent="0.2">
      <c r="A9" s="14" t="s">
        <v>37</v>
      </c>
      <c r="B9" s="15" t="s">
        <v>37</v>
      </c>
      <c r="C9" s="23" t="s">
        <v>239</v>
      </c>
      <c r="D9" s="23" t="s">
        <v>237</v>
      </c>
      <c r="E9" s="18" t="s">
        <v>229</v>
      </c>
      <c r="F9" s="18" t="s">
        <v>232</v>
      </c>
      <c r="G9" s="19" t="s">
        <v>38</v>
      </c>
      <c r="H9" s="19" t="s">
        <v>38</v>
      </c>
      <c r="I9" s="20" t="s">
        <v>39</v>
      </c>
      <c r="J9" s="20" t="s">
        <v>39</v>
      </c>
      <c r="K9" s="20" t="s">
        <v>40</v>
      </c>
      <c r="L9" s="21" t="s">
        <v>40</v>
      </c>
    </row>
    <row r="10" spans="1:14" ht="12" thickBot="1" x14ac:dyDescent="0.25">
      <c r="A10" s="24" t="s">
        <v>41</v>
      </c>
      <c r="B10" s="25" t="s">
        <v>41</v>
      </c>
      <c r="C10" s="26" t="s">
        <v>238</v>
      </c>
      <c r="D10" s="26" t="s">
        <v>238</v>
      </c>
      <c r="E10" s="27" t="s">
        <v>230</v>
      </c>
      <c r="F10" s="27" t="s">
        <v>230</v>
      </c>
      <c r="G10" s="28" t="s">
        <v>42</v>
      </c>
      <c r="H10" s="28" t="s">
        <v>42</v>
      </c>
      <c r="I10" s="29" t="s">
        <v>43</v>
      </c>
      <c r="J10" s="29" t="s">
        <v>43</v>
      </c>
      <c r="K10" s="29" t="s">
        <v>44</v>
      </c>
      <c r="L10" s="30" t="s">
        <v>44</v>
      </c>
    </row>
    <row r="11" spans="1:14" x14ac:dyDescent="0.2">
      <c r="L11" t="s">
        <v>2</v>
      </c>
    </row>
    <row r="12" spans="1:14" x14ac:dyDescent="0.2">
      <c r="A12" t="s">
        <v>0</v>
      </c>
      <c r="L12" t="s">
        <v>2</v>
      </c>
    </row>
    <row r="13" spans="1:14" x14ac:dyDescent="0.2">
      <c r="A13" t="s">
        <v>3</v>
      </c>
      <c r="L13" t="s">
        <v>2</v>
      </c>
    </row>
    <row r="14" spans="1:14" x14ac:dyDescent="0.2">
      <c r="L14" t="s">
        <v>2</v>
      </c>
    </row>
    <row r="15" spans="1:14" x14ac:dyDescent="0.2">
      <c r="A15" s="3">
        <v>8.1168872610646869E-2</v>
      </c>
      <c r="B15" s="3">
        <v>7.4991802836804886E-2</v>
      </c>
      <c r="C15" s="3">
        <v>0.25325000358902872</v>
      </c>
      <c r="D15" s="3">
        <v>0.25098058695363146</v>
      </c>
      <c r="E15" s="3">
        <v>0.30748456927070433</v>
      </c>
      <c r="F15" s="3">
        <v>0.26535790626501177</v>
      </c>
      <c r="G15" s="3">
        <v>0.32143194304210349</v>
      </c>
      <c r="H15" s="3">
        <v>0.32836572496808036</v>
      </c>
      <c r="I15" s="3">
        <v>0.16863643552536342</v>
      </c>
      <c r="J15" s="3">
        <v>0.15501902797425049</v>
      </c>
      <c r="K15" s="3">
        <v>0.20540674036223711</v>
      </c>
      <c r="L15" s="3">
        <v>0.19540633902850096</v>
      </c>
    </row>
    <row r="16" spans="1:14" x14ac:dyDescent="0.2">
      <c r="A16" s="3">
        <v>0.56109369526993313</v>
      </c>
      <c r="B16" s="3">
        <v>0.55171985105481203</v>
      </c>
      <c r="C16" s="3">
        <v>0.27767768114181707</v>
      </c>
      <c r="D16" s="3">
        <v>0.2775533314829618</v>
      </c>
      <c r="E16" s="3">
        <v>0.57409761759111977</v>
      </c>
      <c r="F16" s="3">
        <v>0.42267379837669716</v>
      </c>
      <c r="G16" s="3">
        <v>0.32756992433355925</v>
      </c>
      <c r="H16" s="3">
        <v>0.33919717855083165</v>
      </c>
      <c r="I16" s="3">
        <v>0.18024739750331487</v>
      </c>
      <c r="J16" s="3">
        <v>0.17183677423375843</v>
      </c>
      <c r="K16" s="3">
        <v>0.18448927868064416</v>
      </c>
      <c r="L16" s="3">
        <v>0.22313185749652956</v>
      </c>
    </row>
    <row r="17" spans="1:12" x14ac:dyDescent="0.2">
      <c r="A17" s="3">
        <v>0.87578367203375862</v>
      </c>
      <c r="B17" s="3">
        <v>0.89999949895048548</v>
      </c>
      <c r="C17" s="3">
        <v>1.8081419333690971</v>
      </c>
      <c r="D17" s="3">
        <v>1.8349354493478354</v>
      </c>
      <c r="E17" s="3">
        <v>2.2122102522331382</v>
      </c>
      <c r="F17" s="3">
        <v>2.1871973922000745</v>
      </c>
      <c r="G17" s="3">
        <v>0.26781041441445091</v>
      </c>
      <c r="H17" s="3">
        <v>0.33478517764753896</v>
      </c>
      <c r="I17" s="3">
        <v>0.36471182052269202</v>
      </c>
      <c r="J17" s="3">
        <v>0.35394531675574809</v>
      </c>
      <c r="K17" s="3">
        <v>0.25772275084523977</v>
      </c>
      <c r="L17" s="3">
        <v>0.23996038975669007</v>
      </c>
    </row>
    <row r="18" spans="1:12" x14ac:dyDescent="0.2">
      <c r="A18" s="3">
        <v>1.4196750715180242</v>
      </c>
      <c r="B18" s="3">
        <v>1.2683454528046234</v>
      </c>
      <c r="C18" s="3">
        <v>0.3096802962071088</v>
      </c>
      <c r="D18" s="3">
        <v>0.40017300833933478</v>
      </c>
      <c r="E18" s="3">
        <v>0.21006491229592025</v>
      </c>
      <c r="F18" s="3">
        <v>0.18954049184564437</v>
      </c>
      <c r="G18" s="3">
        <v>0.20062561465934536</v>
      </c>
      <c r="H18" s="3">
        <v>0.22575383638549645</v>
      </c>
      <c r="I18" s="3">
        <v>0.29701910752619076</v>
      </c>
      <c r="J18" s="3">
        <v>0.32556834519681899</v>
      </c>
      <c r="K18" s="3">
        <v>0.2210701506765092</v>
      </c>
      <c r="L18" s="3">
        <v>0.25928971686715985</v>
      </c>
    </row>
    <row r="19" spans="1:12" x14ac:dyDescent="0.2">
      <c r="A19" s="3">
        <v>1.9328691679695686</v>
      </c>
      <c r="B19" s="3">
        <v>1.8328359690388774</v>
      </c>
      <c r="C19" s="3">
        <v>0.72246074633876456</v>
      </c>
      <c r="D19" s="3">
        <v>0.80374774791022685</v>
      </c>
      <c r="E19" s="3">
        <v>0.79506519127214248</v>
      </c>
      <c r="F19" s="3">
        <v>0.71873153785463828</v>
      </c>
      <c r="G19" s="3">
        <v>0.16621069198930116</v>
      </c>
      <c r="H19" s="3">
        <v>0.15980918889896792</v>
      </c>
      <c r="I19" s="3">
        <v>0.16918647911315643</v>
      </c>
      <c r="J19" s="3">
        <v>0.19845589832933397</v>
      </c>
      <c r="K19" s="3">
        <v>0.18871381196827522</v>
      </c>
      <c r="L19" s="3">
        <v>0.19270282129783783</v>
      </c>
    </row>
    <row r="20" spans="1:12" x14ac:dyDescent="0.2">
      <c r="A20" s="3">
        <v>2.3820518858782025</v>
      </c>
      <c r="B20" s="3">
        <v>2.363959376457649</v>
      </c>
      <c r="C20" s="3">
        <v>0.24280205890404996</v>
      </c>
      <c r="D20" s="3">
        <v>0.24647395058975011</v>
      </c>
      <c r="E20" s="3">
        <v>0.18164087859711198</v>
      </c>
      <c r="F20" s="3">
        <v>0.17754456300237387</v>
      </c>
      <c r="G20" s="3">
        <v>0.26248428372104282</v>
      </c>
      <c r="H20" s="3">
        <v>0.26700318435867687</v>
      </c>
      <c r="I20" s="3">
        <v>0.21166063265341914</v>
      </c>
      <c r="J20" s="3">
        <v>0.20460792720364732</v>
      </c>
      <c r="K20" s="3">
        <v>0.22115904071046907</v>
      </c>
      <c r="L20" s="3">
        <v>0.23136221630649675</v>
      </c>
    </row>
    <row r="21" spans="1:12" x14ac:dyDescent="0.2">
      <c r="A21" s="3">
        <v>1.6200596417834885</v>
      </c>
      <c r="B21" s="3">
        <v>1.5563762557299945</v>
      </c>
      <c r="C21" s="3">
        <v>0.1212758889820825</v>
      </c>
      <c r="D21" s="3">
        <v>0.12487312264280084</v>
      </c>
      <c r="E21" s="3">
        <v>0.18019551461833661</v>
      </c>
      <c r="F21" s="3">
        <v>0.1697303531102401</v>
      </c>
      <c r="G21" s="3">
        <v>0.14963892237062359</v>
      </c>
      <c r="H21" s="3">
        <v>0.15817538491760005</v>
      </c>
      <c r="I21" s="3">
        <v>0.25017508632831392</v>
      </c>
      <c r="J21" s="3">
        <v>0.2456880044447308</v>
      </c>
      <c r="K21" s="3">
        <v>0.20292758895971869</v>
      </c>
      <c r="L21" s="3">
        <v>0.18665887935127276</v>
      </c>
    </row>
    <row r="22" spans="1:12" x14ac:dyDescent="0.2">
      <c r="A22" s="3">
        <v>0.15556288266261331</v>
      </c>
      <c r="B22" s="3">
        <v>0.1289963907957217</v>
      </c>
      <c r="C22" s="3">
        <v>0.16414657101842478</v>
      </c>
      <c r="D22" s="3">
        <v>0.16601234843691262</v>
      </c>
      <c r="E22" s="3">
        <v>0.20698540576537974</v>
      </c>
      <c r="F22" s="3">
        <v>0.17955672016140922</v>
      </c>
      <c r="G22" s="3">
        <v>1.6469760911736444</v>
      </c>
      <c r="H22" s="3">
        <v>1.6008555523886838</v>
      </c>
      <c r="I22" s="3">
        <v>0.16951152064013261</v>
      </c>
      <c r="J22" s="3">
        <v>0.18405967255088354</v>
      </c>
      <c r="K22" s="3">
        <v>0.17542512838555577</v>
      </c>
      <c r="L22" s="3">
        <v>0.17099659511729912</v>
      </c>
    </row>
    <row r="23" spans="1:12" x14ac:dyDescent="0.2">
      <c r="L23" t="s">
        <v>2</v>
      </c>
    </row>
    <row r="24" spans="1:12" x14ac:dyDescent="0.2">
      <c r="A24" t="s">
        <v>67</v>
      </c>
      <c r="L24" t="s">
        <v>2</v>
      </c>
    </row>
    <row r="25" spans="1:12" x14ac:dyDescent="0.2">
      <c r="A25" t="s">
        <v>3</v>
      </c>
      <c r="L25" t="s">
        <v>2</v>
      </c>
    </row>
    <row r="26" spans="1:12" x14ac:dyDescent="0.2">
      <c r="L26" t="s">
        <v>2</v>
      </c>
    </row>
    <row r="27" spans="1:12" x14ac:dyDescent="0.2">
      <c r="A27" s="3">
        <v>7.2055080513941508E-2</v>
      </c>
      <c r="B27" s="3">
        <v>6.3743626644182427E-2</v>
      </c>
      <c r="C27" s="3">
        <v>6.6188328748216813E-2</v>
      </c>
      <c r="D27" s="3">
        <v>8.7855093946546559E-2</v>
      </c>
      <c r="E27" s="3">
        <v>7.7978023845547417E-2</v>
      </c>
      <c r="F27" s="3">
        <v>6.2742490533536269E-2</v>
      </c>
      <c r="G27" s="3">
        <v>6.4418028008884354E-2</v>
      </c>
      <c r="H27" s="3">
        <v>7.9923224749832919E-2</v>
      </c>
      <c r="I27" s="3">
        <v>6.8413156564545385E-2</v>
      </c>
      <c r="J27" s="3">
        <v>6.6014973285116879E-2</v>
      </c>
      <c r="K27" s="3">
        <v>6.7096240526735379E-2</v>
      </c>
      <c r="L27" s="3">
        <v>6.0466838111549001E-2</v>
      </c>
    </row>
    <row r="28" spans="1:12" x14ac:dyDescent="0.2">
      <c r="A28" s="3">
        <v>6.0631094962537935E-2</v>
      </c>
      <c r="B28" s="3">
        <v>5.3308990285936081E-2</v>
      </c>
      <c r="C28" s="3">
        <v>6.6297584583024483E-2</v>
      </c>
      <c r="D28" s="3">
        <v>6.9622033860640531E-2</v>
      </c>
      <c r="E28" s="3">
        <v>7.0806040220824609E-2</v>
      </c>
      <c r="F28" s="3">
        <v>6.0781613791638336E-2</v>
      </c>
      <c r="G28" s="3">
        <v>6.1733598467988648E-2</v>
      </c>
      <c r="H28" s="3">
        <v>7.0709763254504218E-2</v>
      </c>
      <c r="I28" s="3">
        <v>6.0146653191900636E-2</v>
      </c>
      <c r="J28" s="3">
        <v>5.5898271293528798E-2</v>
      </c>
      <c r="K28" s="3">
        <v>6.2178279465417735E-2</v>
      </c>
      <c r="L28" s="3">
        <v>5.8611669841140385E-2</v>
      </c>
    </row>
    <row r="29" spans="1:12" x14ac:dyDescent="0.2">
      <c r="A29" s="3">
        <v>5.9133768055129994E-2</v>
      </c>
      <c r="B29" s="3">
        <v>5.8798953463339965E-2</v>
      </c>
      <c r="C29" s="3">
        <v>6.8039220779338813E-2</v>
      </c>
      <c r="D29" s="3">
        <v>7.8025666718517614E-2</v>
      </c>
      <c r="E29" s="3">
        <v>7.2378371555549659E-2</v>
      </c>
      <c r="F29" s="3">
        <v>7.1476076874873104E-2</v>
      </c>
      <c r="G29" s="3">
        <v>5.9186887373130895E-2</v>
      </c>
      <c r="H29" s="3">
        <v>7.5990822781415793E-2</v>
      </c>
      <c r="I29" s="3">
        <v>5.1972475946901749E-2</v>
      </c>
      <c r="J29" s="3">
        <v>5.9886168040449647E-2</v>
      </c>
      <c r="K29" s="3">
        <v>5.8971950416940401E-2</v>
      </c>
      <c r="L29" s="3">
        <v>5.8425714699799527E-2</v>
      </c>
    </row>
    <row r="30" spans="1:12" x14ac:dyDescent="0.2">
      <c r="A30" s="3">
        <v>6.4120833680168438E-2</v>
      </c>
      <c r="B30" s="3">
        <v>5.2023496987960313E-2</v>
      </c>
      <c r="C30" s="3">
        <v>6.7737626712820742E-2</v>
      </c>
      <c r="D30" s="3">
        <v>7.0655857474634681E-2</v>
      </c>
      <c r="E30" s="3">
        <v>6.3280306435596276E-2</v>
      </c>
      <c r="F30" s="3">
        <v>5.4898328921213782E-2</v>
      </c>
      <c r="G30" s="3">
        <v>6.439399197299088E-2</v>
      </c>
      <c r="H30" s="3">
        <v>6.5705899176346144E-2</v>
      </c>
      <c r="I30" s="3">
        <v>5.7285517897639048E-2</v>
      </c>
      <c r="J30" s="3">
        <v>5.4686121983377231E-2</v>
      </c>
      <c r="K30" s="3">
        <v>6.3806787563709569E-2</v>
      </c>
      <c r="L30" s="3">
        <v>6.0873204939467893E-2</v>
      </c>
    </row>
    <row r="31" spans="1:12" x14ac:dyDescent="0.2">
      <c r="A31" s="3">
        <v>6.3058920532926999E-2</v>
      </c>
      <c r="B31" s="3">
        <v>5.9117521090692821E-2</v>
      </c>
      <c r="C31" s="3">
        <v>6.5032663701791782E-2</v>
      </c>
      <c r="D31" s="3">
        <v>7.2261134641816688E-2</v>
      </c>
      <c r="E31" s="3">
        <v>6.6494568606589921E-2</v>
      </c>
      <c r="F31" s="3">
        <v>5.6569908187540978E-2</v>
      </c>
      <c r="G31" s="3">
        <v>6.5699554989510731E-2</v>
      </c>
      <c r="H31" s="3">
        <v>6.6213099464120531E-2</v>
      </c>
      <c r="I31" s="3">
        <v>5.9849862805955868E-2</v>
      </c>
      <c r="J31" s="3">
        <v>5.8957583425260772E-2</v>
      </c>
      <c r="K31" s="3">
        <v>7.0380657252818793E-2</v>
      </c>
      <c r="L31" s="3">
        <v>6.8234444008700532E-2</v>
      </c>
    </row>
    <row r="32" spans="1:12" x14ac:dyDescent="0.2">
      <c r="A32" s="3">
        <v>7.1144462614536941E-2</v>
      </c>
      <c r="B32" s="3">
        <v>7.0655857474634681E-2</v>
      </c>
      <c r="C32" s="3">
        <v>6.1275556446191828E-2</v>
      </c>
      <c r="D32" s="3">
        <v>6.6190234137742582E-2</v>
      </c>
      <c r="E32" s="3">
        <v>5.4731895466959585E-2</v>
      </c>
      <c r="F32" s="3">
        <v>6.5127056609631709E-2</v>
      </c>
      <c r="G32" s="3">
        <v>5.5879043759499307E-2</v>
      </c>
      <c r="H32" s="3">
        <v>6.4035506935812003E-2</v>
      </c>
      <c r="I32" s="3">
        <v>5.9766622604935475E-2</v>
      </c>
      <c r="J32" s="3">
        <v>6.4721755678300602E-2</v>
      </c>
      <c r="K32" s="3">
        <v>6.6332526842341352E-2</v>
      </c>
      <c r="L32" s="3">
        <v>6.9446662712416146E-2</v>
      </c>
    </row>
    <row r="33" spans="1:12" x14ac:dyDescent="0.2">
      <c r="A33" s="3">
        <v>5.7365172074010422E-2</v>
      </c>
      <c r="B33" s="3">
        <v>5.1813304234302145E-2</v>
      </c>
      <c r="C33" s="3">
        <v>5.4477728056176025E-2</v>
      </c>
      <c r="D33" s="3">
        <v>6.2302896959638074E-2</v>
      </c>
      <c r="E33" s="3">
        <v>5.2111414771339092E-2</v>
      </c>
      <c r="F33" s="3">
        <v>6.0814860399723211E-2</v>
      </c>
      <c r="G33" s="3">
        <v>5.7375129873359743E-2</v>
      </c>
      <c r="H33" s="3">
        <v>7.0047314854025586E-2</v>
      </c>
      <c r="I33" s="3">
        <v>6.3556724139918946E-2</v>
      </c>
      <c r="J33" s="3">
        <v>5.7015549149076035E-2</v>
      </c>
      <c r="K33" s="3">
        <v>6.6798480467355412E-2</v>
      </c>
      <c r="L33" s="3">
        <v>6.515683581065157E-2</v>
      </c>
    </row>
    <row r="34" spans="1:12" x14ac:dyDescent="0.2">
      <c r="A34" s="3">
        <v>7.0676392220877904E-2</v>
      </c>
      <c r="B34" s="3">
        <v>4.6478978180519513E-2</v>
      </c>
      <c r="C34" s="3">
        <v>6.1235995236535654E-2</v>
      </c>
      <c r="D34" s="3">
        <v>6.6392252849286695E-2</v>
      </c>
      <c r="E34" s="3">
        <v>6.1428811655461719E-2</v>
      </c>
      <c r="F34" s="3">
        <v>6.5444595395229871E-2</v>
      </c>
      <c r="G34" s="3">
        <v>7.3793505718686175E-2</v>
      </c>
      <c r="H34" s="3">
        <v>6.7298681219235906E-2</v>
      </c>
      <c r="I34" s="3">
        <v>6.5570153803284945E-2</v>
      </c>
      <c r="J34" s="3">
        <v>6.5818841211340726E-2</v>
      </c>
      <c r="K34" s="3">
        <v>6.8890296254162833E-2</v>
      </c>
      <c r="L34" s="3">
        <v>5.8805822064679887E-2</v>
      </c>
    </row>
    <row r="35" spans="1:12" x14ac:dyDescent="0.2">
      <c r="L35" t="s">
        <v>2</v>
      </c>
    </row>
    <row r="36" spans="1:12" x14ac:dyDescent="0.2">
      <c r="A36" t="s">
        <v>5</v>
      </c>
    </row>
    <row r="37" spans="1:12" x14ac:dyDescent="0.2">
      <c r="A37" s="3">
        <f>A15-A27</f>
        <v>9.1137920967053615E-3</v>
      </c>
      <c r="B37" s="3">
        <f t="shared" ref="B37:L37" si="0">B15-B27</f>
        <v>1.1248176192622458E-2</v>
      </c>
      <c r="C37" s="3">
        <f t="shared" si="0"/>
        <v>0.1870616748408119</v>
      </c>
      <c r="D37" s="3">
        <f t="shared" si="0"/>
        <v>0.1631254930070849</v>
      </c>
      <c r="E37" s="3">
        <f t="shared" si="0"/>
        <v>0.22950654542515692</v>
      </c>
      <c r="F37" s="3">
        <f t="shared" si="0"/>
        <v>0.20261541573147551</v>
      </c>
      <c r="G37" s="3">
        <f t="shared" si="0"/>
        <v>0.25701391503321913</v>
      </c>
      <c r="H37" s="3">
        <f t="shared" si="0"/>
        <v>0.24844250021824743</v>
      </c>
      <c r="I37" s="3">
        <f t="shared" si="0"/>
        <v>0.10022327896081804</v>
      </c>
      <c r="J37" s="3">
        <f t="shared" si="0"/>
        <v>8.900405468913361E-2</v>
      </c>
      <c r="K37" s="3">
        <f t="shared" si="0"/>
        <v>0.13831049983550173</v>
      </c>
      <c r="L37" s="3">
        <f t="shared" si="0"/>
        <v>0.13493950091695195</v>
      </c>
    </row>
    <row r="38" spans="1:12" x14ac:dyDescent="0.2">
      <c r="A38" s="3">
        <f t="shared" ref="A38:L38" si="1">A16-A28</f>
        <v>0.5004626003073952</v>
      </c>
      <c r="B38" s="3">
        <f t="shared" si="1"/>
        <v>0.49841086076887597</v>
      </c>
      <c r="C38" s="3">
        <f t="shared" si="1"/>
        <v>0.21138009655879259</v>
      </c>
      <c r="D38" s="3">
        <f t="shared" si="1"/>
        <v>0.20793129762232127</v>
      </c>
      <c r="E38" s="3">
        <f t="shared" si="1"/>
        <v>0.50329157737029517</v>
      </c>
      <c r="F38" s="3">
        <f t="shared" si="1"/>
        <v>0.36189218458505884</v>
      </c>
      <c r="G38" s="3">
        <f t="shared" si="1"/>
        <v>0.2658363258655706</v>
      </c>
      <c r="H38" s="3">
        <f t="shared" si="1"/>
        <v>0.26848741529632741</v>
      </c>
      <c r="I38" s="3">
        <f t="shared" si="1"/>
        <v>0.12010074431141424</v>
      </c>
      <c r="J38" s="3">
        <f t="shared" si="1"/>
        <v>0.11593850294022963</v>
      </c>
      <c r="K38" s="3">
        <f t="shared" si="1"/>
        <v>0.12231099921522642</v>
      </c>
      <c r="L38" s="3">
        <f t="shared" si="1"/>
        <v>0.16452018765538917</v>
      </c>
    </row>
    <row r="39" spans="1:12" x14ac:dyDescent="0.2">
      <c r="A39" s="3">
        <f t="shared" ref="A39:L39" si="2">A17-A29</f>
        <v>0.81664990397862858</v>
      </c>
      <c r="B39" s="3">
        <f t="shared" si="2"/>
        <v>0.84120054548714551</v>
      </c>
      <c r="C39" s="3">
        <f t="shared" si="2"/>
        <v>1.7401027125897583</v>
      </c>
      <c r="D39" s="3">
        <f t="shared" si="2"/>
        <v>1.7569097826293179</v>
      </c>
      <c r="E39" s="3">
        <f t="shared" si="2"/>
        <v>2.1398318806775887</v>
      </c>
      <c r="F39" s="3">
        <f t="shared" si="2"/>
        <v>2.1157213153252012</v>
      </c>
      <c r="G39" s="3">
        <f t="shared" si="2"/>
        <v>0.20862352704132003</v>
      </c>
      <c r="H39" s="3">
        <f t="shared" si="2"/>
        <v>0.25879435486612318</v>
      </c>
      <c r="I39" s="3">
        <f t="shared" si="2"/>
        <v>0.31273934457579028</v>
      </c>
      <c r="J39" s="3">
        <f t="shared" si="2"/>
        <v>0.29405914871529842</v>
      </c>
      <c r="K39" s="3">
        <f t="shared" si="2"/>
        <v>0.19875080042829937</v>
      </c>
      <c r="L39" s="3">
        <f t="shared" si="2"/>
        <v>0.18153467505689053</v>
      </c>
    </row>
    <row r="40" spans="1:12" x14ac:dyDescent="0.2">
      <c r="A40" s="3">
        <f t="shared" ref="A40:L40" si="3">A18-A30</f>
        <v>1.3555542378378558</v>
      </c>
      <c r="B40" s="3">
        <f t="shared" si="3"/>
        <v>1.2163219558166631</v>
      </c>
      <c r="C40" s="3">
        <f t="shared" si="3"/>
        <v>0.24194266949428805</v>
      </c>
      <c r="D40" s="3">
        <f t="shared" si="3"/>
        <v>0.32951715086470013</v>
      </c>
      <c r="E40" s="3">
        <f t="shared" si="3"/>
        <v>0.14678460586032399</v>
      </c>
      <c r="F40" s="3">
        <f t="shared" si="3"/>
        <v>0.1346421629244306</v>
      </c>
      <c r="G40" s="3">
        <f t="shared" si="3"/>
        <v>0.13623162268635447</v>
      </c>
      <c r="H40" s="3">
        <f t="shared" si="3"/>
        <v>0.16004793720915031</v>
      </c>
      <c r="I40" s="3">
        <f t="shared" si="3"/>
        <v>0.23973358962855171</v>
      </c>
      <c r="J40" s="3">
        <f t="shared" si="3"/>
        <v>0.27088222321344174</v>
      </c>
      <c r="K40" s="3">
        <f t="shared" si="3"/>
        <v>0.15726336311279965</v>
      </c>
      <c r="L40" s="3">
        <f t="shared" si="3"/>
        <v>0.19841651192769194</v>
      </c>
    </row>
    <row r="41" spans="1:12" x14ac:dyDescent="0.2">
      <c r="A41" s="3">
        <f t="shared" ref="A41:L41" si="4">A19-A31</f>
        <v>1.8698102474366416</v>
      </c>
      <c r="B41" s="3">
        <f t="shared" si="4"/>
        <v>1.7737184479481845</v>
      </c>
      <c r="C41" s="3">
        <f t="shared" si="4"/>
        <v>0.65742808263697272</v>
      </c>
      <c r="D41" s="3">
        <f t="shared" si="4"/>
        <v>0.73148661326841014</v>
      </c>
      <c r="E41" s="3">
        <f t="shared" si="4"/>
        <v>0.72857062266555261</v>
      </c>
      <c r="F41" s="3">
        <f t="shared" si="4"/>
        <v>0.66216162966709735</v>
      </c>
      <c r="G41" s="3">
        <f t="shared" si="4"/>
        <v>0.10051113699979043</v>
      </c>
      <c r="H41" s="3">
        <f t="shared" si="4"/>
        <v>9.3596089434847388E-2</v>
      </c>
      <c r="I41" s="3">
        <f t="shared" si="4"/>
        <v>0.10933661630720057</v>
      </c>
      <c r="J41" s="3">
        <f t="shared" si="4"/>
        <v>0.13949831490407319</v>
      </c>
      <c r="K41" s="3">
        <f t="shared" si="4"/>
        <v>0.11833315471545643</v>
      </c>
      <c r="L41" s="3">
        <f t="shared" si="4"/>
        <v>0.1244683772891373</v>
      </c>
    </row>
    <row r="42" spans="1:12" x14ac:dyDescent="0.2">
      <c r="A42" s="3">
        <f t="shared" ref="A42:L42" si="5">A20-A32</f>
        <v>2.3109074232636657</v>
      </c>
      <c r="B42" s="3">
        <f t="shared" si="5"/>
        <v>2.2933035189830142</v>
      </c>
      <c r="C42" s="3">
        <f t="shared" si="5"/>
        <v>0.18152650245785812</v>
      </c>
      <c r="D42" s="3">
        <f t="shared" si="5"/>
        <v>0.18028371645200753</v>
      </c>
      <c r="E42" s="3">
        <f t="shared" si="5"/>
        <v>0.12690898313015239</v>
      </c>
      <c r="F42" s="3">
        <f t="shared" si="5"/>
        <v>0.11241750639274216</v>
      </c>
      <c r="G42" s="3">
        <f t="shared" si="5"/>
        <v>0.20660523996154351</v>
      </c>
      <c r="H42" s="3">
        <f t="shared" si="5"/>
        <v>0.20296767742286487</v>
      </c>
      <c r="I42" s="3">
        <f t="shared" si="5"/>
        <v>0.15189401004848366</v>
      </c>
      <c r="J42" s="3">
        <f t="shared" si="5"/>
        <v>0.13988617152534671</v>
      </c>
      <c r="K42" s="3">
        <f t="shared" si="5"/>
        <v>0.15482651386812774</v>
      </c>
      <c r="L42" s="3">
        <f t="shared" si="5"/>
        <v>0.16191555359408061</v>
      </c>
    </row>
    <row r="43" spans="1:12" x14ac:dyDescent="0.2">
      <c r="A43" s="3">
        <f t="shared" ref="A43:L43" si="6">A21-A33</f>
        <v>1.562694469709478</v>
      </c>
      <c r="B43" s="3">
        <f t="shared" si="6"/>
        <v>1.5045629514956924</v>
      </c>
      <c r="C43" s="3">
        <f t="shared" si="6"/>
        <v>6.6798160925906472E-2</v>
      </c>
      <c r="D43" s="3">
        <f t="shared" si="6"/>
        <v>6.257022568316277E-2</v>
      </c>
      <c r="E43" s="3">
        <f t="shared" si="6"/>
        <v>0.12808409984699751</v>
      </c>
      <c r="F43" s="3">
        <f t="shared" si="6"/>
        <v>0.10891549271051688</v>
      </c>
      <c r="G43" s="3">
        <f t="shared" si="6"/>
        <v>9.2263792497263852E-2</v>
      </c>
      <c r="H43" s="3">
        <f t="shared" si="6"/>
        <v>8.8128070063574468E-2</v>
      </c>
      <c r="I43" s="3">
        <f t="shared" si="6"/>
        <v>0.18661836218839498</v>
      </c>
      <c r="J43" s="3">
        <f t="shared" si="6"/>
        <v>0.18867245529565477</v>
      </c>
      <c r="K43" s="3">
        <f t="shared" si="6"/>
        <v>0.13612910849236326</v>
      </c>
      <c r="L43" s="3">
        <f t="shared" si="6"/>
        <v>0.12150204354062119</v>
      </c>
    </row>
    <row r="44" spans="1:12" x14ac:dyDescent="0.2">
      <c r="A44" s="3">
        <f t="shared" ref="A44:L44" si="7">A22-A34</f>
        <v>8.4886490441735407E-2</v>
      </c>
      <c r="B44" s="3">
        <f t="shared" si="7"/>
        <v>8.2517412615202179E-2</v>
      </c>
      <c r="C44" s="3">
        <f t="shared" si="7"/>
        <v>0.10291057578188913</v>
      </c>
      <c r="D44" s="3">
        <f t="shared" si="7"/>
        <v>9.9620095587625926E-2</v>
      </c>
      <c r="E44" s="3">
        <f t="shared" si="7"/>
        <v>0.14555659410991803</v>
      </c>
      <c r="F44" s="3">
        <f t="shared" si="7"/>
        <v>0.11411212476617935</v>
      </c>
      <c r="G44" s="3">
        <f t="shared" si="7"/>
        <v>1.5731825854549581</v>
      </c>
      <c r="H44" s="3">
        <f t="shared" si="7"/>
        <v>1.5335568711694478</v>
      </c>
      <c r="I44" s="3">
        <f t="shared" si="7"/>
        <v>0.10394136683684767</v>
      </c>
      <c r="J44" s="3">
        <f t="shared" si="7"/>
        <v>0.11824083133954282</v>
      </c>
      <c r="K44" s="3">
        <f t="shared" si="7"/>
        <v>0.10653483213139293</v>
      </c>
      <c r="L44" s="3">
        <f t="shared" si="7"/>
        <v>0.11219077305261924</v>
      </c>
    </row>
    <row r="46" spans="1:12" x14ac:dyDescent="0.2">
      <c r="A46" s="4" t="s">
        <v>4</v>
      </c>
    </row>
    <row r="47" spans="1:12" x14ac:dyDescent="0.2">
      <c r="A47" s="5">
        <v>0</v>
      </c>
      <c r="B47" s="5">
        <v>0</v>
      </c>
      <c r="C47" s="5">
        <v>2.96</v>
      </c>
      <c r="D47" s="5">
        <v>2.2999999999999998</v>
      </c>
      <c r="E47" s="5">
        <v>4.1619999999999999</v>
      </c>
      <c r="F47" s="5">
        <v>3.4039999999999999</v>
      </c>
      <c r="G47" s="5">
        <v>4.931</v>
      </c>
      <c r="H47" s="5">
        <v>4.673</v>
      </c>
      <c r="I47" s="5">
        <v>0.59799999999999998</v>
      </c>
      <c r="J47" s="5">
        <v>0.30199999999999999</v>
      </c>
      <c r="K47" s="5">
        <v>1.621</v>
      </c>
      <c r="L47" s="5">
        <v>1.54</v>
      </c>
    </row>
    <row r="48" spans="1:12" x14ac:dyDescent="0.2">
      <c r="A48" s="5">
        <v>12.481999999999999</v>
      </c>
      <c r="B48" s="5">
        <v>12.414999999999999</v>
      </c>
      <c r="C48" s="5">
        <v>3.6269999999999998</v>
      </c>
      <c r="D48" s="5">
        <v>3.5430000000000001</v>
      </c>
      <c r="E48" s="5">
        <v>12.584</v>
      </c>
      <c r="F48" s="5">
        <v>8.0470000000000006</v>
      </c>
      <c r="G48" s="5">
        <v>5.19</v>
      </c>
      <c r="H48" s="5">
        <v>5.2480000000000002</v>
      </c>
      <c r="I48" s="5">
        <v>1.135</v>
      </c>
      <c r="J48" s="5">
        <v>1.028</v>
      </c>
      <c r="K48" s="5">
        <v>1.1890000000000001</v>
      </c>
      <c r="L48" s="5">
        <v>2.355</v>
      </c>
    </row>
    <row r="49" spans="1:12" x14ac:dyDescent="0.2">
      <c r="A49" s="5">
        <v>24.555</v>
      </c>
      <c r="B49" s="5">
        <v>25.6</v>
      </c>
      <c r="C49" s="5">
        <v>89.968999999999994</v>
      </c>
      <c r="D49" s="5">
        <v>91.983999999999995</v>
      </c>
      <c r="E49" s="5">
        <v>155.48400000000001</v>
      </c>
      <c r="F49" s="5">
        <v>150.11099999999999</v>
      </c>
      <c r="G49" s="5">
        <v>3.5710000000000002</v>
      </c>
      <c r="H49" s="5">
        <v>4.9889999999999999</v>
      </c>
      <c r="I49" s="5">
        <v>6.5670000000000002</v>
      </c>
      <c r="J49" s="5">
        <v>6.0060000000000002</v>
      </c>
      <c r="K49" s="5">
        <v>3.2919999999999998</v>
      </c>
      <c r="L49" s="5">
        <v>2.8220000000000001</v>
      </c>
    </row>
    <row r="50" spans="1:12" x14ac:dyDescent="0.2">
      <c r="A50" s="5">
        <v>54.628</v>
      </c>
      <c r="B50" s="5">
        <v>45.223999999999997</v>
      </c>
      <c r="C50" s="5">
        <v>4.5019999999999998</v>
      </c>
      <c r="D50" s="5">
        <v>7.0750000000000002</v>
      </c>
      <c r="E50" s="5">
        <v>1.865</v>
      </c>
      <c r="F50" s="5">
        <v>1.54</v>
      </c>
      <c r="G50" s="5">
        <v>1.5669999999999999</v>
      </c>
      <c r="H50" s="5">
        <v>2.218</v>
      </c>
      <c r="I50" s="5">
        <v>4.4450000000000003</v>
      </c>
      <c r="J50" s="5">
        <v>5.335</v>
      </c>
      <c r="K50" s="5">
        <v>2.137</v>
      </c>
      <c r="L50" s="5">
        <v>3.2650000000000001</v>
      </c>
    </row>
    <row r="51" spans="1:12" x14ac:dyDescent="0.2">
      <c r="A51" s="5">
        <v>106.744</v>
      </c>
      <c r="B51" s="5">
        <v>94.05</v>
      </c>
      <c r="C51" s="5">
        <v>18.091999999999999</v>
      </c>
      <c r="D51" s="5">
        <v>20.978000000000002</v>
      </c>
      <c r="E51" s="5">
        <v>20.898</v>
      </c>
      <c r="F51" s="5">
        <v>18.280999999999999</v>
      </c>
      <c r="G51" s="5">
        <v>0.625</v>
      </c>
      <c r="H51" s="5">
        <v>0.436</v>
      </c>
      <c r="I51" s="5">
        <v>0.84</v>
      </c>
      <c r="J51" s="5">
        <v>1.6479999999999999</v>
      </c>
      <c r="K51" s="5">
        <v>1.0820000000000001</v>
      </c>
      <c r="L51" s="5">
        <v>1.2430000000000001</v>
      </c>
    </row>
    <row r="52" spans="1:12" x14ac:dyDescent="0.2">
      <c r="A52" s="5">
        <v>202.78</v>
      </c>
      <c r="B52" s="5">
        <v>196.9</v>
      </c>
      <c r="C52" s="5">
        <v>2.8220000000000001</v>
      </c>
      <c r="D52" s="5">
        <v>2.7669999999999999</v>
      </c>
      <c r="E52" s="5">
        <v>1.3240000000000001</v>
      </c>
      <c r="F52" s="5">
        <v>0.92</v>
      </c>
      <c r="G52" s="5">
        <v>3.5150000000000001</v>
      </c>
      <c r="H52" s="5">
        <v>3.4039999999999999</v>
      </c>
      <c r="I52" s="5">
        <v>2.0009999999999999</v>
      </c>
      <c r="J52" s="5">
        <v>1.675</v>
      </c>
      <c r="K52" s="5">
        <v>2.0819999999999999</v>
      </c>
      <c r="L52" s="5">
        <v>2.2730000000000001</v>
      </c>
    </row>
    <row r="53" spans="1:12" x14ac:dyDescent="0.2">
      <c r="A53" s="5">
        <v>71.557000000000002</v>
      </c>
      <c r="B53" s="5">
        <v>66.385000000000005</v>
      </c>
      <c r="C53" s="5">
        <v>0</v>
      </c>
      <c r="D53" s="5">
        <v>0</v>
      </c>
      <c r="E53" s="5">
        <v>1.351</v>
      </c>
      <c r="F53" s="5">
        <v>0.84</v>
      </c>
      <c r="G53" s="5">
        <v>0.38300000000000001</v>
      </c>
      <c r="H53" s="5">
        <v>0.27500000000000002</v>
      </c>
      <c r="I53" s="5">
        <v>2.96</v>
      </c>
      <c r="J53" s="5">
        <v>3.0150000000000001</v>
      </c>
      <c r="K53" s="5">
        <v>1.5669999999999999</v>
      </c>
      <c r="L53" s="5">
        <v>1.1890000000000001</v>
      </c>
    </row>
    <row r="54" spans="1:12" x14ac:dyDescent="0.2">
      <c r="A54" s="5">
        <v>0.193</v>
      </c>
      <c r="B54" s="5">
        <v>0.13900000000000001</v>
      </c>
      <c r="C54" s="5">
        <v>0.67900000000000005</v>
      </c>
      <c r="D54" s="5">
        <v>0.59799999999999998</v>
      </c>
      <c r="E54" s="5">
        <v>1.8380000000000001</v>
      </c>
      <c r="F54" s="5">
        <v>0.97399999999999998</v>
      </c>
      <c r="G54" s="5">
        <v>72.486999999999995</v>
      </c>
      <c r="H54" s="5">
        <v>68.924999999999997</v>
      </c>
      <c r="I54" s="5">
        <v>0.70499999999999996</v>
      </c>
      <c r="J54" s="5">
        <v>1.0820000000000001</v>
      </c>
      <c r="K54" s="5">
        <v>0.78600000000000003</v>
      </c>
      <c r="L54" s="5">
        <v>0.92</v>
      </c>
    </row>
  </sheetData>
  <printOptions headings="1"/>
  <pageMargins left="0.75" right="0.75" top="1" bottom="1" header="0.5" footer="0.5"/>
  <pageSetup fitToHeight="100" pageOrder="overThenDown" orientation="portrait" blackAndWhite="1" r:id="rId1"/>
  <headerFooter alignWithMargins="0">
    <oddHeader>&amp;LAssay 7875, measured on 10/9/2019 5:43:25 PM. Instrument ID: 4206462&amp;RPage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024D-6F48-48ED-AE37-FEE11F9166F2}">
  <dimension ref="A1:L55"/>
  <sheetViews>
    <sheetView workbookViewId="0">
      <selection activeCell="E43" sqref="E43"/>
    </sheetView>
  </sheetViews>
  <sheetFormatPr defaultRowHeight="11.25" x14ac:dyDescent="0.2"/>
  <cols>
    <col min="2" max="2" width="8.1640625" bestFit="1" customWidth="1"/>
    <col min="3" max="6" width="13.33203125" bestFit="1" customWidth="1"/>
    <col min="7" max="8" width="12" bestFit="1" customWidth="1"/>
    <col min="9" max="10" width="9.83203125" bestFit="1" customWidth="1"/>
    <col min="11" max="12" width="7.1640625" bestFit="1" customWidth="1"/>
  </cols>
  <sheetData>
    <row r="1" spans="1:12" x14ac:dyDescent="0.2">
      <c r="A1" s="86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thickBot="1" x14ac:dyDescent="0.25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</row>
    <row r="3" spans="1:12" x14ac:dyDescent="0.2">
      <c r="A3" s="6" t="s">
        <v>7</v>
      </c>
      <c r="B3" s="7" t="s">
        <v>7</v>
      </c>
      <c r="C3" s="8">
        <v>267</v>
      </c>
      <c r="D3" s="8">
        <v>267</v>
      </c>
      <c r="E3" s="9">
        <v>371</v>
      </c>
      <c r="F3" s="9">
        <v>371</v>
      </c>
      <c r="G3" s="10" t="s">
        <v>240</v>
      </c>
      <c r="H3" s="10" t="s">
        <v>240</v>
      </c>
      <c r="I3" s="11" t="s">
        <v>46</v>
      </c>
      <c r="J3" s="11" t="s">
        <v>46</v>
      </c>
      <c r="K3" s="12" t="s">
        <v>47</v>
      </c>
      <c r="L3" s="13" t="s">
        <v>47</v>
      </c>
    </row>
    <row r="4" spans="1:12" x14ac:dyDescent="0.2">
      <c r="A4" s="14" t="s">
        <v>12</v>
      </c>
      <c r="B4" s="15" t="s">
        <v>12</v>
      </c>
      <c r="C4" s="16">
        <v>111</v>
      </c>
      <c r="D4" s="16">
        <v>111</v>
      </c>
      <c r="E4" s="17">
        <v>143</v>
      </c>
      <c r="F4" s="17">
        <v>143</v>
      </c>
      <c r="G4" s="70" t="s">
        <v>241</v>
      </c>
      <c r="H4" s="70" t="s">
        <v>241</v>
      </c>
      <c r="I4" s="19" t="s">
        <v>48</v>
      </c>
      <c r="J4" s="19" t="s">
        <v>48</v>
      </c>
      <c r="K4" s="20" t="s">
        <v>49</v>
      </c>
      <c r="L4" s="21" t="s">
        <v>49</v>
      </c>
    </row>
    <row r="5" spans="1:12" x14ac:dyDescent="0.2">
      <c r="A5" s="14" t="s">
        <v>18</v>
      </c>
      <c r="B5" s="15" t="s">
        <v>18</v>
      </c>
      <c r="C5" s="16">
        <v>54</v>
      </c>
      <c r="D5" s="16">
        <v>54</v>
      </c>
      <c r="E5" s="17">
        <v>522</v>
      </c>
      <c r="F5" s="17">
        <v>522</v>
      </c>
      <c r="G5" s="19" t="s">
        <v>50</v>
      </c>
      <c r="H5" s="19" t="s">
        <v>50</v>
      </c>
      <c r="I5" s="19" t="s">
        <v>51</v>
      </c>
      <c r="J5" s="19" t="s">
        <v>51</v>
      </c>
      <c r="K5" s="20" t="s">
        <v>52</v>
      </c>
      <c r="L5" s="21" t="s">
        <v>52</v>
      </c>
    </row>
    <row r="6" spans="1:12" x14ac:dyDescent="0.2">
      <c r="A6" s="14" t="s">
        <v>24</v>
      </c>
      <c r="B6" s="15" t="s">
        <v>24</v>
      </c>
      <c r="C6" s="16">
        <v>257</v>
      </c>
      <c r="D6" s="16">
        <v>257</v>
      </c>
      <c r="E6" s="17">
        <v>292</v>
      </c>
      <c r="F6" s="17">
        <v>292</v>
      </c>
      <c r="G6" s="19" t="s">
        <v>53</v>
      </c>
      <c r="H6" s="19" t="s">
        <v>53</v>
      </c>
      <c r="I6" s="22">
        <v>80</v>
      </c>
      <c r="J6" s="22">
        <v>80</v>
      </c>
      <c r="K6" s="20" t="s">
        <v>54</v>
      </c>
      <c r="L6" s="21" t="s">
        <v>54</v>
      </c>
    </row>
    <row r="7" spans="1:12" x14ac:dyDescent="0.2">
      <c r="A7" s="14" t="s">
        <v>29</v>
      </c>
      <c r="B7" s="15" t="s">
        <v>29</v>
      </c>
      <c r="C7" s="16">
        <v>140</v>
      </c>
      <c r="D7" s="16">
        <v>140</v>
      </c>
      <c r="E7" s="17">
        <v>154</v>
      </c>
      <c r="F7" s="17">
        <v>154</v>
      </c>
      <c r="G7" s="19" t="s">
        <v>55</v>
      </c>
      <c r="H7" s="19" t="s">
        <v>55</v>
      </c>
      <c r="I7" s="22">
        <v>14</v>
      </c>
      <c r="J7" s="22">
        <v>14</v>
      </c>
      <c r="K7" s="20" t="s">
        <v>56</v>
      </c>
      <c r="L7" s="21" t="s">
        <v>56</v>
      </c>
    </row>
    <row r="8" spans="1:12" x14ac:dyDescent="0.2">
      <c r="A8" s="14" t="s">
        <v>33</v>
      </c>
      <c r="B8" s="15" t="s">
        <v>33</v>
      </c>
      <c r="C8" s="23">
        <v>53</v>
      </c>
      <c r="D8" s="23">
        <v>53</v>
      </c>
      <c r="E8" s="18">
        <v>65</v>
      </c>
      <c r="F8" s="18">
        <v>65</v>
      </c>
      <c r="G8" s="19" t="s">
        <v>57</v>
      </c>
      <c r="H8" s="19" t="s">
        <v>57</v>
      </c>
      <c r="I8" s="20" t="s">
        <v>58</v>
      </c>
      <c r="J8" s="20" t="s">
        <v>58</v>
      </c>
      <c r="K8" s="20" t="s">
        <v>59</v>
      </c>
      <c r="L8" s="21" t="s">
        <v>59</v>
      </c>
    </row>
    <row r="9" spans="1:12" x14ac:dyDescent="0.2">
      <c r="A9" s="14" t="s">
        <v>37</v>
      </c>
      <c r="B9" s="15" t="s">
        <v>37</v>
      </c>
      <c r="C9" s="23">
        <v>59</v>
      </c>
      <c r="D9" s="23">
        <v>59</v>
      </c>
      <c r="E9" s="18">
        <v>148</v>
      </c>
      <c r="F9" s="18">
        <v>148</v>
      </c>
      <c r="G9" s="19" t="s">
        <v>60</v>
      </c>
      <c r="H9" s="19" t="s">
        <v>60</v>
      </c>
      <c r="I9" s="20" t="s">
        <v>61</v>
      </c>
      <c r="J9" s="20" t="s">
        <v>61</v>
      </c>
      <c r="K9" s="20" t="s">
        <v>62</v>
      </c>
      <c r="L9" s="21" t="s">
        <v>62</v>
      </c>
    </row>
    <row r="10" spans="1:12" ht="12" thickBot="1" x14ac:dyDescent="0.25">
      <c r="A10" s="24" t="s">
        <v>41</v>
      </c>
      <c r="B10" s="25" t="s">
        <v>41</v>
      </c>
      <c r="C10" s="26" t="s">
        <v>256</v>
      </c>
      <c r="D10" s="26" t="s">
        <v>256</v>
      </c>
      <c r="E10" s="27" t="s">
        <v>257</v>
      </c>
      <c r="F10" s="27" t="s">
        <v>257</v>
      </c>
      <c r="G10" s="28" t="s">
        <v>63</v>
      </c>
      <c r="H10" s="28" t="s">
        <v>63</v>
      </c>
      <c r="I10" s="29" t="s">
        <v>64</v>
      </c>
      <c r="J10" s="29" t="s">
        <v>64</v>
      </c>
      <c r="K10" s="29" t="s">
        <v>65</v>
      </c>
      <c r="L10" s="30" t="s">
        <v>65</v>
      </c>
    </row>
    <row r="12" spans="1:12" x14ac:dyDescent="0.2">
      <c r="A12" t="s">
        <v>0</v>
      </c>
      <c r="L12" t="s">
        <v>2</v>
      </c>
    </row>
    <row r="13" spans="1:12" x14ac:dyDescent="0.2">
      <c r="A13" t="s">
        <v>3</v>
      </c>
      <c r="L13" t="s">
        <v>2</v>
      </c>
    </row>
    <row r="14" spans="1:12" x14ac:dyDescent="0.2">
      <c r="L14" t="s">
        <v>2</v>
      </c>
    </row>
    <row r="15" spans="1:12" x14ac:dyDescent="0.2">
      <c r="A15" s="3">
        <v>7.5524408736817608E-2</v>
      </c>
      <c r="B15" s="3">
        <v>6.389575330721918E-2</v>
      </c>
      <c r="C15" s="3">
        <v>0.11412856761084471</v>
      </c>
      <c r="D15" s="3">
        <v>0.11841269684117527</v>
      </c>
      <c r="E15" s="3">
        <v>0.15999037132808225</v>
      </c>
      <c r="F15" s="3">
        <v>0.17176884466679823</v>
      </c>
      <c r="G15" s="3">
        <v>0.2211857431588666</v>
      </c>
      <c r="H15" s="3">
        <v>0.25024661388101055</v>
      </c>
      <c r="I15" s="3">
        <v>0.22288299290720742</v>
      </c>
      <c r="J15" s="3">
        <v>0.21602169639392668</v>
      </c>
      <c r="K15" s="3">
        <v>0.19384376157042771</v>
      </c>
      <c r="L15" s="3">
        <v>0.18423763593357703</v>
      </c>
    </row>
    <row r="16" spans="1:12" x14ac:dyDescent="0.2">
      <c r="A16" s="3">
        <v>0.55313514027328803</v>
      </c>
      <c r="B16" s="3">
        <v>0.5272551701131063</v>
      </c>
      <c r="C16" s="3">
        <v>0.29905614369597949</v>
      </c>
      <c r="D16" s="3">
        <v>0.2789782623919268</v>
      </c>
      <c r="E16" s="3">
        <v>0.25924943752126994</v>
      </c>
      <c r="F16" s="3">
        <v>0.22565463921772413</v>
      </c>
      <c r="G16" s="3">
        <v>6.4224158119603914E-2</v>
      </c>
      <c r="H16" s="3">
        <v>7.0183087537372429E-2</v>
      </c>
      <c r="I16" s="3">
        <v>0.23009503081428279</v>
      </c>
      <c r="J16" s="3">
        <v>0.21977240445531751</v>
      </c>
      <c r="K16" s="3">
        <v>0.20748917700783395</v>
      </c>
      <c r="L16" s="3">
        <v>0.20113528023990049</v>
      </c>
    </row>
    <row r="17" spans="1:12" x14ac:dyDescent="0.2">
      <c r="A17" s="3">
        <v>0.88689035220013779</v>
      </c>
      <c r="B17" s="3">
        <v>0.87933065576095315</v>
      </c>
      <c r="C17" s="3">
        <v>0.14336864817357275</v>
      </c>
      <c r="D17" s="3">
        <v>0.14872896667872318</v>
      </c>
      <c r="E17" s="3">
        <v>0.11834482361204632</v>
      </c>
      <c r="F17" s="3">
        <v>0.11005757903010276</v>
      </c>
      <c r="G17" s="3">
        <v>0.13622705130277182</v>
      </c>
      <c r="H17" s="3">
        <v>0.14798865142242892</v>
      </c>
      <c r="I17" s="3">
        <v>0.16191833281406362</v>
      </c>
      <c r="J17" s="3">
        <v>0.15995512192377362</v>
      </c>
      <c r="K17" s="3">
        <v>0.17030268943657151</v>
      </c>
      <c r="L17" s="3">
        <v>0.17953372572107293</v>
      </c>
    </row>
    <row r="18" spans="1:12" x14ac:dyDescent="0.2">
      <c r="A18" s="3">
        <v>1.5103742105430227</v>
      </c>
      <c r="B18" s="3">
        <v>1.2939795486914742</v>
      </c>
      <c r="C18" s="3">
        <v>0.59889816479866542</v>
      </c>
      <c r="D18" s="3">
        <v>0.52044809877054399</v>
      </c>
      <c r="E18" s="3">
        <v>0.48347592413654089</v>
      </c>
      <c r="F18" s="3">
        <v>0.51059806350167558</v>
      </c>
      <c r="G18" s="3">
        <v>0.21548538185265093</v>
      </c>
      <c r="H18" s="3">
        <v>0.2251833409486691</v>
      </c>
      <c r="I18" s="3">
        <v>0.20007453798359109</v>
      </c>
      <c r="J18" s="3">
        <v>0.20110390924754643</v>
      </c>
      <c r="K18" s="3">
        <v>0.21435480410188854</v>
      </c>
      <c r="L18" s="3">
        <v>0.20776453895645705</v>
      </c>
    </row>
    <row r="19" spans="1:12" x14ac:dyDescent="0.2">
      <c r="A19" s="3">
        <v>1.9970019185012797</v>
      </c>
      <c r="B19" s="3">
        <v>1.8007597015868773</v>
      </c>
      <c r="C19" s="3">
        <v>0.1603144641837779</v>
      </c>
      <c r="D19" s="3">
        <v>0.18457590437316734</v>
      </c>
      <c r="E19" s="3">
        <v>0.15069865247593925</v>
      </c>
      <c r="F19" s="3">
        <v>0.14505129874118503</v>
      </c>
      <c r="G19" s="3">
        <v>0.24593901947182104</v>
      </c>
      <c r="H19" s="3">
        <v>0.25555642962115804</v>
      </c>
      <c r="I19" s="3">
        <v>0.71171450586518159</v>
      </c>
      <c r="J19" s="3">
        <v>0.64484631275717774</v>
      </c>
      <c r="K19" s="3">
        <v>0.52287816461024961</v>
      </c>
      <c r="L19" s="3">
        <v>0.50865683182216725</v>
      </c>
    </row>
    <row r="20" spans="1:12" x14ac:dyDescent="0.2">
      <c r="A20" s="3">
        <v>2.3237485667550306</v>
      </c>
      <c r="B20" s="3">
        <v>2.3514103325963034</v>
      </c>
      <c r="C20" s="3">
        <v>0.30358372922500987</v>
      </c>
      <c r="D20" s="3">
        <v>0.29309946584523838</v>
      </c>
      <c r="E20" s="3">
        <v>0.22861509262421581</v>
      </c>
      <c r="F20" s="3">
        <v>0.21917661217950124</v>
      </c>
      <c r="G20" s="3">
        <v>0.68563784004963391</v>
      </c>
      <c r="H20" s="3">
        <v>0.67633417821007746</v>
      </c>
      <c r="I20" s="3">
        <v>0.48494381557985444</v>
      </c>
      <c r="J20" s="3">
        <v>0.42760484921219544</v>
      </c>
      <c r="K20" s="3">
        <v>0.17057436798581346</v>
      </c>
      <c r="L20" s="3">
        <v>0.16974610748427935</v>
      </c>
    </row>
    <row r="21" spans="1:12" x14ac:dyDescent="0.2">
      <c r="A21" s="3">
        <v>1.6694632341833235</v>
      </c>
      <c r="B21" s="3">
        <v>1.6941591827781168</v>
      </c>
      <c r="C21" s="3">
        <v>0.15870227075173288</v>
      </c>
      <c r="D21" s="3">
        <v>0.15984267866007532</v>
      </c>
      <c r="E21" s="3">
        <v>0.16403953452460177</v>
      </c>
      <c r="F21" s="3">
        <v>0.17132322299554814</v>
      </c>
      <c r="G21" s="3">
        <v>0.13276760390725328</v>
      </c>
      <c r="H21" s="3">
        <v>0.14558683973781003</v>
      </c>
      <c r="I21" s="3">
        <v>0.51756476869596479</v>
      </c>
      <c r="J21" s="3">
        <v>0.5242914891793895</v>
      </c>
      <c r="K21" s="3">
        <v>0.22410022188123069</v>
      </c>
      <c r="L21" s="3">
        <v>0.21740753470135213</v>
      </c>
    </row>
    <row r="22" spans="1:12" x14ac:dyDescent="0.2">
      <c r="A22" s="3">
        <v>0.13479355029892739</v>
      </c>
      <c r="B22" s="3">
        <v>0.13771871871941277</v>
      </c>
      <c r="C22" s="3">
        <v>0.17464316113782399</v>
      </c>
      <c r="D22" s="3">
        <v>0.1662963119776297</v>
      </c>
      <c r="E22" s="3">
        <v>0.15050809714570249</v>
      </c>
      <c r="F22" s="3">
        <v>0.1381846203613796</v>
      </c>
      <c r="G22" s="3">
        <v>0.12796116717012435</v>
      </c>
      <c r="H22" s="3">
        <v>0.13164413911004938</v>
      </c>
      <c r="I22" s="3">
        <v>0.34864514728364704</v>
      </c>
      <c r="J22" s="3">
        <v>0.37360985568221594</v>
      </c>
      <c r="K22" s="3">
        <v>0.23891201383130403</v>
      </c>
      <c r="L22" s="3">
        <v>0.25061871836101435</v>
      </c>
    </row>
    <row r="23" spans="1:12" x14ac:dyDescent="0.2">
      <c r="L23" t="s">
        <v>2</v>
      </c>
    </row>
    <row r="24" spans="1:12" x14ac:dyDescent="0.2">
      <c r="A24" t="s">
        <v>68</v>
      </c>
      <c r="L24" t="s">
        <v>2</v>
      </c>
    </row>
    <row r="25" spans="1:12" x14ac:dyDescent="0.2">
      <c r="A25" t="s">
        <v>3</v>
      </c>
      <c r="L25" t="s">
        <v>2</v>
      </c>
    </row>
    <row r="26" spans="1:12" x14ac:dyDescent="0.2">
      <c r="L26" t="s">
        <v>2</v>
      </c>
    </row>
    <row r="27" spans="1:12" x14ac:dyDescent="0.2">
      <c r="A27" s="3">
        <v>6.8256604961428491E-2</v>
      </c>
      <c r="B27" s="3">
        <v>5.3878817535531857E-2</v>
      </c>
      <c r="C27" s="3">
        <v>5.5870114765253692E-2</v>
      </c>
      <c r="D27" s="3">
        <v>6.8349148657850939E-2</v>
      </c>
      <c r="E27" s="3">
        <v>7.7801086164037761E-2</v>
      </c>
      <c r="F27" s="3">
        <v>6.0333753203676579E-2</v>
      </c>
      <c r="G27" s="3">
        <v>5.3542473987430311E-2</v>
      </c>
      <c r="H27" s="3">
        <v>7.4006713044108344E-2</v>
      </c>
      <c r="I27" s="3">
        <v>6.0612065141954316E-2</v>
      </c>
      <c r="J27" s="3">
        <v>5.1262219982403955E-2</v>
      </c>
      <c r="K27" s="3">
        <v>5.2901982001197077E-2</v>
      </c>
      <c r="L27" s="3">
        <v>4.5064357741303643E-2</v>
      </c>
    </row>
    <row r="28" spans="1:12" x14ac:dyDescent="0.2">
      <c r="A28" s="3">
        <v>5.9829610481705854E-2</v>
      </c>
      <c r="B28" s="3">
        <v>4.7053236113962095E-2</v>
      </c>
      <c r="C28" s="3">
        <v>5.4724220004155583E-2</v>
      </c>
      <c r="D28" s="3">
        <v>5.8504723527916691E-2</v>
      </c>
      <c r="E28" s="3">
        <v>5.9553050360730407E-2</v>
      </c>
      <c r="F28" s="3">
        <v>4.5990357182670319E-2</v>
      </c>
      <c r="G28" s="3">
        <v>5.347461971538689E-2</v>
      </c>
      <c r="H28" s="3">
        <v>6.3535690325950786E-2</v>
      </c>
      <c r="I28" s="3">
        <v>5.4310582921058628E-2</v>
      </c>
      <c r="J28" s="3">
        <v>4.4785551920320493E-2</v>
      </c>
      <c r="K28" s="3">
        <v>4.9549155004567698E-2</v>
      </c>
      <c r="L28" s="3">
        <v>5.7792705919397551E-2</v>
      </c>
    </row>
    <row r="29" spans="1:12" x14ac:dyDescent="0.2">
      <c r="A29" s="3">
        <v>5.4705044257203538E-2</v>
      </c>
      <c r="B29" s="3">
        <v>4.7104898440108782E-2</v>
      </c>
      <c r="C29" s="3">
        <v>5.0398412022720163E-2</v>
      </c>
      <c r="D29" s="3">
        <v>5.7717332823632568E-2</v>
      </c>
      <c r="E29" s="3">
        <v>5.3943030131353563E-2</v>
      </c>
      <c r="F29" s="3">
        <v>4.499237120303707E-2</v>
      </c>
      <c r="G29" s="3">
        <v>4.4883506671773092E-2</v>
      </c>
      <c r="H29" s="3">
        <v>6.4756376789040893E-2</v>
      </c>
      <c r="I29" s="3">
        <v>5.0367790338789346E-2</v>
      </c>
      <c r="J29" s="3">
        <v>4.4621738718966221E-2</v>
      </c>
      <c r="K29" s="3">
        <v>4.9878748529105482E-2</v>
      </c>
      <c r="L29" s="3">
        <v>5.3888695778486095E-2</v>
      </c>
    </row>
    <row r="30" spans="1:12" x14ac:dyDescent="0.2">
      <c r="A30" s="3">
        <v>6.0041216528376296E-2</v>
      </c>
      <c r="B30" s="3">
        <v>5.244146118767104E-2</v>
      </c>
      <c r="C30" s="3">
        <v>6.7680087177302145E-2</v>
      </c>
      <c r="D30" s="3">
        <v>6.2856979891092499E-2</v>
      </c>
      <c r="E30" s="3">
        <v>5.400848735602698E-2</v>
      </c>
      <c r="F30" s="3">
        <v>5.1969749201402016E-2</v>
      </c>
      <c r="G30" s="3">
        <v>5.7527400812543372E-2</v>
      </c>
      <c r="H30" s="3">
        <v>6.1565569028934314E-2</v>
      </c>
      <c r="I30" s="3">
        <v>5.8507843511090993E-2</v>
      </c>
      <c r="J30" s="3">
        <v>5.0736006055096636E-2</v>
      </c>
      <c r="K30" s="3">
        <v>6.6583374516901078E-2</v>
      </c>
      <c r="L30" s="3">
        <v>5.6458482117994646E-2</v>
      </c>
    </row>
    <row r="31" spans="1:12" x14ac:dyDescent="0.2">
      <c r="A31" s="3">
        <v>6.2884082740430433E-2</v>
      </c>
      <c r="B31" s="3">
        <v>5.1493022969567211E-2</v>
      </c>
      <c r="C31" s="3">
        <v>5.7430287357466837E-2</v>
      </c>
      <c r="D31" s="3">
        <v>6.1004763148473182E-2</v>
      </c>
      <c r="E31" s="3">
        <v>4.9478254772335382E-2</v>
      </c>
      <c r="F31" s="3">
        <v>4.3345991424518483E-2</v>
      </c>
      <c r="G31" s="3">
        <v>5.4975438621440061E-2</v>
      </c>
      <c r="H31" s="3">
        <v>6.1698183309584528E-2</v>
      </c>
      <c r="I31" s="3">
        <v>5.8386180773035937E-2</v>
      </c>
      <c r="J31" s="3">
        <v>4.8749753422302873E-2</v>
      </c>
      <c r="K31" s="3">
        <v>6.5773599129084134E-2</v>
      </c>
      <c r="L31" s="3">
        <v>5.9294794651118886E-2</v>
      </c>
    </row>
    <row r="32" spans="1:12" x14ac:dyDescent="0.2">
      <c r="A32" s="3">
        <v>6.3392416825105852E-2</v>
      </c>
      <c r="B32" s="3">
        <v>5.7147163753066242E-2</v>
      </c>
      <c r="C32" s="3">
        <v>5.090275544215099E-2</v>
      </c>
      <c r="D32" s="3">
        <v>5.5308558253033879E-2</v>
      </c>
      <c r="E32" s="3">
        <v>5.4651851455821548E-2</v>
      </c>
      <c r="F32" s="3">
        <v>5.446696437857608E-2</v>
      </c>
      <c r="G32" s="3">
        <v>5.0582800196297864E-2</v>
      </c>
      <c r="H32" s="3">
        <v>6.0766341817691992E-2</v>
      </c>
      <c r="I32" s="3">
        <v>5.8778119107726602E-2</v>
      </c>
      <c r="J32" s="3">
        <v>5.621261146706856E-2</v>
      </c>
      <c r="K32" s="3">
        <v>5.7608967991730785E-2</v>
      </c>
      <c r="L32" s="3">
        <v>5.242423191905729E-2</v>
      </c>
    </row>
    <row r="33" spans="1:12" x14ac:dyDescent="0.2">
      <c r="A33" s="3">
        <v>5.4284627811896573E-2</v>
      </c>
      <c r="B33" s="3">
        <v>5.1929797149082642E-2</v>
      </c>
      <c r="C33" s="3">
        <v>5.2444537914708121E-2</v>
      </c>
      <c r="D33" s="3">
        <v>6.3768057968378686E-2</v>
      </c>
      <c r="E33" s="3">
        <v>4.9766206105572648E-2</v>
      </c>
      <c r="F33" s="3">
        <v>5.0968982519255433E-2</v>
      </c>
      <c r="G33" s="3">
        <v>4.5558907084655237E-2</v>
      </c>
      <c r="H33" s="3">
        <v>6.1882402077720736E-2</v>
      </c>
      <c r="I33" s="3">
        <v>4.8635673219993548E-2</v>
      </c>
      <c r="J33" s="3">
        <v>5.8834317603539549E-2</v>
      </c>
      <c r="K33" s="3">
        <v>6.1248339003118768E-2</v>
      </c>
      <c r="L33" s="3">
        <v>5.7419705793003685E-2</v>
      </c>
    </row>
    <row r="34" spans="1:12" x14ac:dyDescent="0.2">
      <c r="A34" s="3">
        <v>5.6449787347269041E-2</v>
      </c>
      <c r="B34" s="3">
        <v>4.8643602960113087E-2</v>
      </c>
      <c r="C34" s="3">
        <v>6.6019865106173733E-2</v>
      </c>
      <c r="D34" s="3">
        <v>6.2024549136149687E-2</v>
      </c>
      <c r="E34" s="3">
        <v>6.3218910896545993E-2</v>
      </c>
      <c r="F34" s="3">
        <v>6.2164225629732638E-2</v>
      </c>
      <c r="G34" s="3">
        <v>5.1863423403024626E-2</v>
      </c>
      <c r="H34" s="3">
        <v>5.96669067296716E-2</v>
      </c>
      <c r="I34" s="3">
        <v>6.4382410181167873E-2</v>
      </c>
      <c r="J34" s="3">
        <v>5.6755450914354418E-2</v>
      </c>
      <c r="K34" s="3">
        <v>5.7345642059823031E-2</v>
      </c>
      <c r="L34" s="3">
        <v>5.4204300399001135E-2</v>
      </c>
    </row>
    <row r="35" spans="1:12" x14ac:dyDescent="0.2">
      <c r="L35" t="s">
        <v>2</v>
      </c>
    </row>
    <row r="36" spans="1:12" s="32" customFormat="1" x14ac:dyDescent="0.2">
      <c r="A36" s="32" t="s">
        <v>5</v>
      </c>
    </row>
    <row r="37" spans="1:12" x14ac:dyDescent="0.2">
      <c r="A37" s="3">
        <f>A15-A27</f>
        <v>7.2678037753891173E-3</v>
      </c>
      <c r="B37" s="3">
        <f t="shared" ref="B37:L37" si="0">B15-B27</f>
        <v>1.0016935771687323E-2</v>
      </c>
      <c r="C37" s="3">
        <f t="shared" si="0"/>
        <v>5.8258452845591016E-2</v>
      </c>
      <c r="D37" s="3">
        <f t="shared" si="0"/>
        <v>5.0063548183324327E-2</v>
      </c>
      <c r="E37" s="3">
        <f t="shared" si="0"/>
        <v>8.2189285164044487E-2</v>
      </c>
      <c r="F37" s="3">
        <f t="shared" si="0"/>
        <v>0.11143509146312165</v>
      </c>
      <c r="G37" s="3">
        <f t="shared" si="0"/>
        <v>0.16764326917143629</v>
      </c>
      <c r="H37" s="3">
        <f t="shared" si="0"/>
        <v>0.17623990083690222</v>
      </c>
      <c r="I37" s="3">
        <f t="shared" si="0"/>
        <v>0.16227092776525309</v>
      </c>
      <c r="J37" s="3">
        <f t="shared" si="0"/>
        <v>0.16475947641152272</v>
      </c>
      <c r="K37" s="3">
        <f t="shared" si="0"/>
        <v>0.14094177956923062</v>
      </c>
      <c r="L37" s="3">
        <f t="shared" si="0"/>
        <v>0.13917327819227338</v>
      </c>
    </row>
    <row r="38" spans="1:12" x14ac:dyDescent="0.2">
      <c r="A38" s="3">
        <f t="shared" ref="A38:L44" si="1">A16-A28</f>
        <v>0.49330552979158215</v>
      </c>
      <c r="B38" s="3">
        <f t="shared" si="1"/>
        <v>0.48020193399914418</v>
      </c>
      <c r="C38" s="3">
        <f t="shared" si="1"/>
        <v>0.24433192369182391</v>
      </c>
      <c r="D38" s="3">
        <f t="shared" si="1"/>
        <v>0.22047353886401011</v>
      </c>
      <c r="E38" s="3">
        <f t="shared" si="1"/>
        <v>0.19969638716053953</v>
      </c>
      <c r="F38" s="3">
        <f t="shared" si="1"/>
        <v>0.1796642820350538</v>
      </c>
      <c r="G38" s="3">
        <f t="shared" si="1"/>
        <v>1.0749538404217024E-2</v>
      </c>
      <c r="H38" s="3">
        <f t="shared" si="1"/>
        <v>6.6473972114216434E-3</v>
      </c>
      <c r="I38" s="3">
        <f t="shared" si="1"/>
        <v>0.17578444789322417</v>
      </c>
      <c r="J38" s="3">
        <f t="shared" si="1"/>
        <v>0.17498685253499702</v>
      </c>
      <c r="K38" s="3">
        <f t="shared" si="1"/>
        <v>0.15794002200326626</v>
      </c>
      <c r="L38" s="3">
        <f t="shared" si="1"/>
        <v>0.14334257432050293</v>
      </c>
    </row>
    <row r="39" spans="1:12" x14ac:dyDescent="0.2">
      <c r="A39" s="3">
        <f t="shared" si="1"/>
        <v>0.83218530794293422</v>
      </c>
      <c r="B39" s="3">
        <f t="shared" si="1"/>
        <v>0.83222575732084436</v>
      </c>
      <c r="C39" s="3">
        <f t="shared" si="1"/>
        <v>9.2970236150852592E-2</v>
      </c>
      <c r="D39" s="3">
        <f t="shared" si="1"/>
        <v>9.1011633855090618E-2</v>
      </c>
      <c r="E39" s="3">
        <f t="shared" si="1"/>
        <v>6.4401793480692748E-2</v>
      </c>
      <c r="F39" s="3">
        <f t="shared" si="1"/>
        <v>6.506520782706568E-2</v>
      </c>
      <c r="G39" s="3">
        <f t="shared" si="1"/>
        <v>9.1343544630998724E-2</v>
      </c>
      <c r="H39" s="3">
        <f t="shared" si="1"/>
        <v>8.3232274633388031E-2</v>
      </c>
      <c r="I39" s="3">
        <f t="shared" si="1"/>
        <v>0.11155054247527427</v>
      </c>
      <c r="J39" s="3">
        <f t="shared" si="1"/>
        <v>0.1153333832048074</v>
      </c>
      <c r="K39" s="3">
        <f t="shared" si="1"/>
        <v>0.12042394090746603</v>
      </c>
      <c r="L39" s="3">
        <f t="shared" si="1"/>
        <v>0.12564502994258683</v>
      </c>
    </row>
    <row r="40" spans="1:12" x14ac:dyDescent="0.2">
      <c r="A40" s="3">
        <f t="shared" si="1"/>
        <v>1.4503329940146463</v>
      </c>
      <c r="B40" s="3">
        <f t="shared" si="1"/>
        <v>1.2415380875038031</v>
      </c>
      <c r="C40" s="3">
        <f t="shared" si="1"/>
        <v>0.5312180776213633</v>
      </c>
      <c r="D40" s="3">
        <f t="shared" si="1"/>
        <v>0.45759111887945148</v>
      </c>
      <c r="E40" s="3">
        <f t="shared" si="1"/>
        <v>0.42946743678051391</v>
      </c>
      <c r="F40" s="3">
        <f t="shared" si="1"/>
        <v>0.45862831430027357</v>
      </c>
      <c r="G40" s="3">
        <f t="shared" si="1"/>
        <v>0.15795798104010755</v>
      </c>
      <c r="H40" s="3">
        <f t="shared" si="1"/>
        <v>0.16361777191973478</v>
      </c>
      <c r="I40" s="3">
        <f t="shared" si="1"/>
        <v>0.14156669447250009</v>
      </c>
      <c r="J40" s="3">
        <f t="shared" si="1"/>
        <v>0.1503679031924498</v>
      </c>
      <c r="K40" s="3">
        <f t="shared" si="1"/>
        <v>0.14777142958498746</v>
      </c>
      <c r="L40" s="3">
        <f t="shared" si="1"/>
        <v>0.1513060568384624</v>
      </c>
    </row>
    <row r="41" spans="1:12" x14ac:dyDescent="0.2">
      <c r="A41" s="3">
        <f t="shared" si="1"/>
        <v>1.9341178357608493</v>
      </c>
      <c r="B41" s="3">
        <f t="shared" si="1"/>
        <v>1.7492666786173101</v>
      </c>
      <c r="C41" s="3">
        <f t="shared" si="1"/>
        <v>0.10288417682631107</v>
      </c>
      <c r="D41" s="3">
        <f t="shared" si="1"/>
        <v>0.12357114122469416</v>
      </c>
      <c r="E41" s="3">
        <f t="shared" si="1"/>
        <v>0.10122039770360386</v>
      </c>
      <c r="F41" s="3">
        <f t="shared" si="1"/>
        <v>0.10170530731666655</v>
      </c>
      <c r="G41" s="3">
        <f t="shared" si="1"/>
        <v>0.19096358085038098</v>
      </c>
      <c r="H41" s="3">
        <f t="shared" si="1"/>
        <v>0.1938582463115735</v>
      </c>
      <c r="I41" s="3">
        <f t="shared" si="1"/>
        <v>0.65332832509214567</v>
      </c>
      <c r="J41" s="3">
        <f t="shared" si="1"/>
        <v>0.59609655933487482</v>
      </c>
      <c r="K41" s="3">
        <f t="shared" si="1"/>
        <v>0.45710456548116546</v>
      </c>
      <c r="L41" s="3">
        <f t="shared" si="1"/>
        <v>0.44936203717104839</v>
      </c>
    </row>
    <row r="42" spans="1:12" x14ac:dyDescent="0.2">
      <c r="A42" s="3">
        <f t="shared" si="1"/>
        <v>2.2603561499299247</v>
      </c>
      <c r="B42" s="3">
        <f t="shared" si="1"/>
        <v>2.2942631688432371</v>
      </c>
      <c r="C42" s="3">
        <f t="shared" si="1"/>
        <v>0.25268097378285886</v>
      </c>
      <c r="D42" s="3">
        <f t="shared" si="1"/>
        <v>0.2377909075922045</v>
      </c>
      <c r="E42" s="3">
        <f t="shared" si="1"/>
        <v>0.17396324116839426</v>
      </c>
      <c r="F42" s="3">
        <f t="shared" si="1"/>
        <v>0.16470964780092517</v>
      </c>
      <c r="G42" s="3">
        <f t="shared" si="1"/>
        <v>0.635055039853336</v>
      </c>
      <c r="H42" s="3">
        <f t="shared" si="1"/>
        <v>0.61556783639238544</v>
      </c>
      <c r="I42" s="3">
        <f t="shared" si="1"/>
        <v>0.42616569647212782</v>
      </c>
      <c r="J42" s="3">
        <f t="shared" si="1"/>
        <v>0.37139223774512686</v>
      </c>
      <c r="K42" s="3">
        <f t="shared" si="1"/>
        <v>0.11296539999408267</v>
      </c>
      <c r="L42" s="3">
        <f t="shared" si="1"/>
        <v>0.11732187556522206</v>
      </c>
    </row>
    <row r="43" spans="1:12" x14ac:dyDescent="0.2">
      <c r="A43" s="3">
        <f t="shared" si="1"/>
        <v>1.6151786063714271</v>
      </c>
      <c r="B43" s="3">
        <f t="shared" si="1"/>
        <v>1.6422293856290342</v>
      </c>
      <c r="C43" s="3">
        <f t="shared" si="1"/>
        <v>0.10625773283702475</v>
      </c>
      <c r="D43" s="3">
        <f t="shared" si="1"/>
        <v>9.607462069169663E-2</v>
      </c>
      <c r="E43" s="3">
        <f t="shared" si="1"/>
        <v>0.11427332841902912</v>
      </c>
      <c r="F43" s="3">
        <f t="shared" si="1"/>
        <v>0.1203542404762927</v>
      </c>
      <c r="G43" s="3">
        <f t="shared" si="1"/>
        <v>8.7208696822598047E-2</v>
      </c>
      <c r="H43" s="3">
        <f t="shared" si="1"/>
        <v>8.3704437660089295E-2</v>
      </c>
      <c r="I43" s="3">
        <f t="shared" si="1"/>
        <v>0.46892909547597122</v>
      </c>
      <c r="J43" s="3">
        <f t="shared" si="1"/>
        <v>0.46545717157584998</v>
      </c>
      <c r="K43" s="3">
        <f t="shared" si="1"/>
        <v>0.16285188287811192</v>
      </c>
      <c r="L43" s="3">
        <f t="shared" si="1"/>
        <v>0.15998782890834845</v>
      </c>
    </row>
    <row r="44" spans="1:12" x14ac:dyDescent="0.2">
      <c r="A44" s="3">
        <f t="shared" si="1"/>
        <v>7.8343762951658347E-2</v>
      </c>
      <c r="B44" s="3">
        <f t="shared" si="1"/>
        <v>8.9075115759299689E-2</v>
      </c>
      <c r="C44" s="3">
        <f t="shared" si="1"/>
        <v>0.10862329603165026</v>
      </c>
      <c r="D44" s="3">
        <f t="shared" si="1"/>
        <v>0.10427176284148001</v>
      </c>
      <c r="E44" s="3">
        <f t="shared" si="1"/>
        <v>8.7289186249156492E-2</v>
      </c>
      <c r="F44" s="3">
        <f t="shared" si="1"/>
        <v>7.6020394731646956E-2</v>
      </c>
      <c r="G44" s="3">
        <f t="shared" si="1"/>
        <v>7.6097743767099713E-2</v>
      </c>
      <c r="H44" s="3">
        <f t="shared" si="1"/>
        <v>7.1977232380377787E-2</v>
      </c>
      <c r="I44" s="3">
        <f t="shared" si="1"/>
        <v>0.28426273710247918</v>
      </c>
      <c r="J44" s="3">
        <f t="shared" si="1"/>
        <v>0.31685440476786153</v>
      </c>
      <c r="K44" s="3">
        <f t="shared" si="1"/>
        <v>0.18156637177148099</v>
      </c>
      <c r="L44" s="3">
        <f t="shared" si="1"/>
        <v>0.1964144179620132</v>
      </c>
    </row>
    <row r="47" spans="1:12" x14ac:dyDescent="0.2">
      <c r="A47" s="71" t="s">
        <v>66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2">
      <c r="A48" s="5">
        <v>0</v>
      </c>
      <c r="B48" s="5">
        <v>0</v>
      </c>
      <c r="C48" s="5">
        <v>0.42499999999999999</v>
      </c>
      <c r="D48" s="5">
        <v>0.16600000000000001</v>
      </c>
      <c r="E48" s="5">
        <v>1.1379999999999999</v>
      </c>
      <c r="F48" s="5">
        <v>1.9530000000000001</v>
      </c>
      <c r="G48" s="5">
        <v>3.512</v>
      </c>
      <c r="H48" s="5">
        <v>3.73</v>
      </c>
      <c r="I48" s="5">
        <v>3.3490000000000002</v>
      </c>
      <c r="J48" s="5">
        <v>3.431</v>
      </c>
      <c r="K48" s="5">
        <v>2.7770000000000001</v>
      </c>
      <c r="L48" s="5">
        <v>2.7229999999999999</v>
      </c>
    </row>
    <row r="49" spans="1:12" x14ac:dyDescent="0.2">
      <c r="A49" s="5">
        <v>12.794</v>
      </c>
      <c r="B49" s="5">
        <v>12.394</v>
      </c>
      <c r="C49" s="5">
        <v>5.585</v>
      </c>
      <c r="D49" s="5">
        <v>4.9279999999999999</v>
      </c>
      <c r="E49" s="5">
        <v>4.383</v>
      </c>
      <c r="F49" s="5">
        <v>3.839</v>
      </c>
      <c r="G49" s="5">
        <v>0</v>
      </c>
      <c r="H49" s="5">
        <v>0</v>
      </c>
      <c r="I49" s="5">
        <v>3.73</v>
      </c>
      <c r="J49" s="5">
        <v>3.7029999999999998</v>
      </c>
      <c r="K49" s="5">
        <v>3.24</v>
      </c>
      <c r="L49" s="5">
        <v>2.8319999999999999</v>
      </c>
    </row>
    <row r="50" spans="1:12" x14ac:dyDescent="0.2">
      <c r="A50" s="5">
        <v>24.611999999999998</v>
      </c>
      <c r="B50" s="5">
        <v>24.611999999999998</v>
      </c>
      <c r="C50" s="5">
        <v>1.4510000000000001</v>
      </c>
      <c r="D50" s="5">
        <v>1.3939999999999999</v>
      </c>
      <c r="E50" s="5">
        <v>0.61</v>
      </c>
      <c r="F50" s="5">
        <v>0.64</v>
      </c>
      <c r="G50" s="5">
        <v>1.3939999999999999</v>
      </c>
      <c r="H50" s="5">
        <v>1.167</v>
      </c>
      <c r="I50" s="5">
        <v>1.9810000000000001</v>
      </c>
      <c r="J50" s="5">
        <v>2.0640000000000001</v>
      </c>
      <c r="K50" s="5">
        <v>2.202</v>
      </c>
      <c r="L50" s="5">
        <v>2.367</v>
      </c>
    </row>
    <row r="51" spans="1:12" x14ac:dyDescent="0.2">
      <c r="A51" s="5">
        <v>58.348999999999997</v>
      </c>
      <c r="B51" s="5">
        <v>44.399000000000001</v>
      </c>
      <c r="C51" s="5">
        <v>13.983000000000001</v>
      </c>
      <c r="D51" s="5">
        <v>11.724</v>
      </c>
      <c r="E51" s="5">
        <v>10.853</v>
      </c>
      <c r="F51" s="5">
        <v>11.754</v>
      </c>
      <c r="G51" s="5">
        <v>3.24</v>
      </c>
      <c r="H51" s="5">
        <v>3.4039999999999999</v>
      </c>
      <c r="I51" s="5">
        <v>2.8050000000000002</v>
      </c>
      <c r="J51" s="5">
        <v>3.0230000000000001</v>
      </c>
      <c r="K51" s="5">
        <v>2.968</v>
      </c>
      <c r="L51" s="5">
        <v>3.05</v>
      </c>
    </row>
    <row r="52" spans="1:12" x14ac:dyDescent="0.2">
      <c r="A52" s="5">
        <v>112.84</v>
      </c>
      <c r="B52" s="5">
        <v>86.756</v>
      </c>
      <c r="C52" s="5">
        <v>1.7310000000000001</v>
      </c>
      <c r="D52" s="5">
        <v>2.3119999999999998</v>
      </c>
      <c r="E52" s="5">
        <v>1.675</v>
      </c>
      <c r="F52" s="5">
        <v>1.7030000000000001</v>
      </c>
      <c r="G52" s="5">
        <v>4.1379999999999999</v>
      </c>
      <c r="H52" s="5">
        <v>4.2190000000000003</v>
      </c>
      <c r="I52" s="5">
        <v>18.007000000000001</v>
      </c>
      <c r="J52" s="5">
        <v>16.085000000000001</v>
      </c>
      <c r="K52" s="5">
        <v>11.694000000000001</v>
      </c>
      <c r="L52" s="5">
        <v>11.452</v>
      </c>
    </row>
    <row r="53" spans="1:12" x14ac:dyDescent="0.2">
      <c r="A53" s="5">
        <v>195.05</v>
      </c>
      <c r="B53" s="5">
        <v>208.74100000000001</v>
      </c>
      <c r="C53" s="5">
        <v>5.8319999999999999</v>
      </c>
      <c r="D53" s="5">
        <v>5.42</v>
      </c>
      <c r="E53" s="5">
        <v>3.6760000000000002</v>
      </c>
      <c r="F53" s="5">
        <v>3.431</v>
      </c>
      <c r="G53" s="5">
        <v>17.391999999999999</v>
      </c>
      <c r="H53" s="5">
        <v>16.751000000000001</v>
      </c>
      <c r="I53" s="5">
        <v>10.763999999999999</v>
      </c>
      <c r="J53" s="5">
        <v>9.1530000000000005</v>
      </c>
      <c r="K53" s="5">
        <v>2.0089999999999999</v>
      </c>
      <c r="L53" s="5">
        <v>2.1190000000000002</v>
      </c>
    </row>
    <row r="54" spans="1:12" x14ac:dyDescent="0.2">
      <c r="A54" s="5">
        <v>72.448999999999998</v>
      </c>
      <c r="B54" s="5">
        <v>75.094999999999999</v>
      </c>
      <c r="C54" s="5">
        <v>1.8140000000000001</v>
      </c>
      <c r="D54" s="5">
        <v>1.5349999999999999</v>
      </c>
      <c r="E54" s="5">
        <v>2.036</v>
      </c>
      <c r="F54" s="5">
        <v>2.202</v>
      </c>
      <c r="G54" s="5">
        <v>1.2809999999999999</v>
      </c>
      <c r="H54" s="5">
        <v>1.1950000000000001</v>
      </c>
      <c r="I54" s="5">
        <v>12.058</v>
      </c>
      <c r="J54" s="5">
        <v>11.936</v>
      </c>
      <c r="K54" s="5">
        <v>3.3759999999999999</v>
      </c>
      <c r="L54" s="5">
        <v>3.2949999999999999</v>
      </c>
    </row>
    <row r="55" spans="1:12" x14ac:dyDescent="0.2">
      <c r="A55" s="5">
        <v>1.0229999999999999</v>
      </c>
      <c r="B55" s="5">
        <v>1.3380000000000001</v>
      </c>
      <c r="C55" s="5">
        <v>1.8979999999999999</v>
      </c>
      <c r="D55" s="5">
        <v>1.7589999999999999</v>
      </c>
      <c r="E55" s="5">
        <v>1.2809999999999999</v>
      </c>
      <c r="F55" s="5">
        <v>0.96499999999999997</v>
      </c>
      <c r="G55" s="5">
        <v>0.96499999999999997</v>
      </c>
      <c r="H55" s="5">
        <v>0.84799999999999998</v>
      </c>
      <c r="I55" s="5">
        <v>6.69</v>
      </c>
      <c r="J55" s="5">
        <v>7.6139999999999999</v>
      </c>
      <c r="K55" s="5">
        <v>3.8929999999999998</v>
      </c>
      <c r="L55" s="5">
        <v>4.274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FB03-41C2-4843-935D-9D6014EFF577}">
  <dimension ref="A1:L55"/>
  <sheetViews>
    <sheetView workbookViewId="0">
      <selection activeCell="I16" sqref="I16"/>
    </sheetView>
  </sheetViews>
  <sheetFormatPr defaultRowHeight="11.25" x14ac:dyDescent="0.2"/>
  <cols>
    <col min="2" max="2" width="8.1640625" bestFit="1" customWidth="1"/>
    <col min="3" max="4" width="12" bestFit="1" customWidth="1"/>
    <col min="5" max="6" width="16.33203125" bestFit="1" customWidth="1"/>
    <col min="7" max="8" width="7.1640625" bestFit="1" customWidth="1"/>
    <col min="9" max="10" width="9.83203125" bestFit="1" customWidth="1"/>
    <col min="11" max="12" width="7.1640625" bestFit="1" customWidth="1"/>
  </cols>
  <sheetData>
    <row r="1" spans="1:12" x14ac:dyDescent="0.2">
      <c r="A1" s="86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thickBot="1" x14ac:dyDescent="0.25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</row>
    <row r="3" spans="1:12" x14ac:dyDescent="0.2">
      <c r="A3" s="6" t="s">
        <v>7</v>
      </c>
      <c r="B3" s="7" t="s">
        <v>7</v>
      </c>
      <c r="C3" s="10" t="s">
        <v>242</v>
      </c>
      <c r="D3" s="10" t="s">
        <v>244</v>
      </c>
      <c r="E3" s="68" t="s">
        <v>245</v>
      </c>
      <c r="F3" s="68" t="s">
        <v>249</v>
      </c>
      <c r="G3" s="11" t="s">
        <v>70</v>
      </c>
      <c r="H3" s="11" t="s">
        <v>70</v>
      </c>
      <c r="I3" s="11" t="s">
        <v>71</v>
      </c>
      <c r="J3" s="11" t="s">
        <v>71</v>
      </c>
      <c r="K3" s="12" t="s">
        <v>72</v>
      </c>
      <c r="L3" s="13" t="s">
        <v>72</v>
      </c>
    </row>
    <row r="4" spans="1:12" x14ac:dyDescent="0.2">
      <c r="A4" s="14" t="s">
        <v>12</v>
      </c>
      <c r="B4" s="15" t="s">
        <v>12</v>
      </c>
      <c r="C4" s="23" t="s">
        <v>243</v>
      </c>
      <c r="D4" s="23" t="s">
        <v>243</v>
      </c>
      <c r="E4" s="18" t="s">
        <v>246</v>
      </c>
      <c r="F4" s="18" t="s">
        <v>248</v>
      </c>
      <c r="G4" s="19" t="s">
        <v>73</v>
      </c>
      <c r="H4" s="19" t="s">
        <v>73</v>
      </c>
      <c r="I4" s="22">
        <v>55</v>
      </c>
      <c r="J4" s="22">
        <v>55</v>
      </c>
      <c r="K4" s="20" t="s">
        <v>74</v>
      </c>
      <c r="L4" s="21" t="s">
        <v>74</v>
      </c>
    </row>
    <row r="5" spans="1:12" x14ac:dyDescent="0.2">
      <c r="A5" s="14" t="s">
        <v>18</v>
      </c>
      <c r="B5" s="15" t="s">
        <v>18</v>
      </c>
      <c r="C5" s="23" t="s">
        <v>75</v>
      </c>
      <c r="D5" s="23" t="s">
        <v>75</v>
      </c>
      <c r="E5" s="17" t="s">
        <v>250</v>
      </c>
      <c r="F5" s="17" t="s">
        <v>250</v>
      </c>
      <c r="G5" s="19" t="s">
        <v>76</v>
      </c>
      <c r="H5" s="19" t="s">
        <v>76</v>
      </c>
      <c r="I5" s="22">
        <v>53</v>
      </c>
      <c r="J5" s="22">
        <v>53</v>
      </c>
      <c r="K5" s="20" t="s">
        <v>77</v>
      </c>
      <c r="L5" s="21" t="s">
        <v>77</v>
      </c>
    </row>
    <row r="6" spans="1:12" x14ac:dyDescent="0.2">
      <c r="A6" s="14" t="s">
        <v>24</v>
      </c>
      <c r="B6" s="15" t="s">
        <v>24</v>
      </c>
      <c r="C6" s="23" t="s">
        <v>78</v>
      </c>
      <c r="D6" s="23" t="s">
        <v>78</v>
      </c>
      <c r="E6" s="17" t="s">
        <v>251</v>
      </c>
      <c r="F6" s="17" t="s">
        <v>251</v>
      </c>
      <c r="G6" s="19" t="s">
        <v>79</v>
      </c>
      <c r="H6" s="19" t="s">
        <v>79</v>
      </c>
      <c r="I6" s="22">
        <v>24</v>
      </c>
      <c r="J6" s="22">
        <v>24</v>
      </c>
      <c r="K6" s="20" t="s">
        <v>80</v>
      </c>
      <c r="L6" s="21" t="s">
        <v>80</v>
      </c>
    </row>
    <row r="7" spans="1:12" x14ac:dyDescent="0.2">
      <c r="A7" s="14" t="s">
        <v>29</v>
      </c>
      <c r="B7" s="15" t="s">
        <v>29</v>
      </c>
      <c r="C7" s="23" t="s">
        <v>81</v>
      </c>
      <c r="D7" s="23" t="s">
        <v>81</v>
      </c>
      <c r="E7" s="17" t="s">
        <v>252</v>
      </c>
      <c r="F7" s="17" t="s">
        <v>224</v>
      </c>
      <c r="G7" s="19" t="s">
        <v>82</v>
      </c>
      <c r="H7" s="19" t="s">
        <v>82</v>
      </c>
      <c r="I7" s="20" t="s">
        <v>83</v>
      </c>
      <c r="J7" s="20" t="s">
        <v>83</v>
      </c>
      <c r="K7" s="20" t="s">
        <v>84</v>
      </c>
      <c r="L7" s="21" t="s">
        <v>84</v>
      </c>
    </row>
    <row r="8" spans="1:12" x14ac:dyDescent="0.2">
      <c r="A8" s="14" t="s">
        <v>33</v>
      </c>
      <c r="B8" s="15" t="s">
        <v>33</v>
      </c>
      <c r="C8" s="23" t="s">
        <v>85</v>
      </c>
      <c r="D8" s="23" t="s">
        <v>85</v>
      </c>
      <c r="E8" s="17" t="s">
        <v>253</v>
      </c>
      <c r="F8" s="17" t="s">
        <v>253</v>
      </c>
      <c r="G8" s="19" t="s">
        <v>86</v>
      </c>
      <c r="H8" s="19" t="s">
        <v>86</v>
      </c>
      <c r="I8" s="20" t="s">
        <v>87</v>
      </c>
      <c r="J8" s="20" t="s">
        <v>87</v>
      </c>
      <c r="K8" s="20" t="s">
        <v>88</v>
      </c>
      <c r="L8" s="21" t="s">
        <v>88</v>
      </c>
    </row>
    <row r="9" spans="1:12" x14ac:dyDescent="0.2">
      <c r="A9" s="14" t="s">
        <v>37</v>
      </c>
      <c r="B9" s="15" t="s">
        <v>37</v>
      </c>
      <c r="C9" s="16" t="s">
        <v>89</v>
      </c>
      <c r="D9" s="16" t="s">
        <v>89</v>
      </c>
      <c r="E9" s="17" t="s">
        <v>254</v>
      </c>
      <c r="F9" s="17" t="s">
        <v>254</v>
      </c>
      <c r="G9" s="19" t="s">
        <v>90</v>
      </c>
      <c r="H9" s="19" t="s">
        <v>90</v>
      </c>
      <c r="I9" s="20" t="s">
        <v>91</v>
      </c>
      <c r="J9" s="20" t="s">
        <v>91</v>
      </c>
      <c r="K9" s="20" t="s">
        <v>92</v>
      </c>
      <c r="L9" s="21" t="s">
        <v>92</v>
      </c>
    </row>
    <row r="10" spans="1:12" ht="12" thickBot="1" x14ac:dyDescent="0.25">
      <c r="A10" s="24" t="s">
        <v>41</v>
      </c>
      <c r="B10" s="25" t="s">
        <v>41</v>
      </c>
      <c r="C10" s="53" t="s">
        <v>93</v>
      </c>
      <c r="D10" s="53" t="s">
        <v>93</v>
      </c>
      <c r="E10" s="69" t="s">
        <v>255</v>
      </c>
      <c r="F10" s="69" t="s">
        <v>255</v>
      </c>
      <c r="G10" s="28" t="s">
        <v>94</v>
      </c>
      <c r="H10" s="28" t="s">
        <v>94</v>
      </c>
      <c r="I10" s="29" t="s">
        <v>95</v>
      </c>
      <c r="J10" s="29" t="s">
        <v>95</v>
      </c>
      <c r="K10" s="29" t="s">
        <v>96</v>
      </c>
      <c r="L10" s="30" t="s">
        <v>96</v>
      </c>
    </row>
    <row r="12" spans="1:12" x14ac:dyDescent="0.2">
      <c r="A12" t="s">
        <v>0</v>
      </c>
      <c r="L12" t="s">
        <v>2</v>
      </c>
    </row>
    <row r="13" spans="1:12" x14ac:dyDescent="0.2">
      <c r="A13" t="s">
        <v>3</v>
      </c>
      <c r="L13" t="s">
        <v>2</v>
      </c>
    </row>
    <row r="14" spans="1:12" x14ac:dyDescent="0.2">
      <c r="L14" t="s">
        <v>2</v>
      </c>
    </row>
    <row r="15" spans="1:12" x14ac:dyDescent="0.2">
      <c r="A15" s="3">
        <v>7.9775217633313383E-2</v>
      </c>
      <c r="B15" s="3">
        <v>6.7078964931114468E-2</v>
      </c>
      <c r="C15" s="3">
        <v>0.24621731552994663</v>
      </c>
      <c r="D15" s="3">
        <v>0.25302397177397989</v>
      </c>
      <c r="E15" s="3">
        <v>0.33266794775467062</v>
      </c>
      <c r="F15" s="3">
        <v>0.293014205577937</v>
      </c>
      <c r="G15" s="3">
        <v>0.1418244976765401</v>
      </c>
      <c r="H15" s="3">
        <v>0.13950435724485141</v>
      </c>
      <c r="I15" s="3">
        <v>0.40717568716840408</v>
      </c>
      <c r="J15" s="3">
        <v>0.36938329400071945</v>
      </c>
      <c r="K15" s="3">
        <v>0.19794254995434302</v>
      </c>
      <c r="L15" s="3">
        <v>0.16331953457229265</v>
      </c>
    </row>
    <row r="16" spans="1:12" x14ac:dyDescent="0.2">
      <c r="A16" s="3">
        <v>0.67953916520236624</v>
      </c>
      <c r="B16" s="3">
        <v>0.59580880143501036</v>
      </c>
      <c r="C16" s="3">
        <v>0.34080359208049427</v>
      </c>
      <c r="D16" s="3">
        <v>0.33213344830902547</v>
      </c>
      <c r="E16" s="3">
        <v>0.26690041578617069</v>
      </c>
      <c r="F16" s="3">
        <v>0.27852710827042959</v>
      </c>
      <c r="G16" s="3">
        <v>0.33292294085243707</v>
      </c>
      <c r="H16" s="3">
        <v>0.34140114723586196</v>
      </c>
      <c r="I16" s="3">
        <v>0.37319801705984751</v>
      </c>
      <c r="J16" s="3">
        <v>0.33723037364374653</v>
      </c>
      <c r="K16" s="3">
        <v>0.16447939465762418</v>
      </c>
      <c r="L16" s="3">
        <v>0.14972285496599527</v>
      </c>
    </row>
    <row r="17" spans="1:12" x14ac:dyDescent="0.2">
      <c r="A17" s="3">
        <v>0.99192034341370006</v>
      </c>
      <c r="B17" s="3">
        <v>0.96230545858259398</v>
      </c>
      <c r="C17" s="3">
        <v>0.17087800144913315</v>
      </c>
      <c r="D17" s="3">
        <v>0.19690286022868789</v>
      </c>
      <c r="E17" s="3">
        <v>0.24338585772746257</v>
      </c>
      <c r="F17" s="3">
        <v>0.23814446677296766</v>
      </c>
      <c r="G17" s="3">
        <v>0.24531299963662587</v>
      </c>
      <c r="H17" s="3">
        <v>0.23759899240203794</v>
      </c>
      <c r="I17" s="3">
        <v>0.26246497931768453</v>
      </c>
      <c r="J17" s="3">
        <v>0.29111363996688888</v>
      </c>
      <c r="K17" s="3">
        <v>0.13714077990720031</v>
      </c>
      <c r="L17" s="3">
        <v>0.16371399685804758</v>
      </c>
    </row>
    <row r="18" spans="1:12" x14ac:dyDescent="0.2">
      <c r="A18" s="3">
        <v>1.5783783471815074</v>
      </c>
      <c r="B18" s="3">
        <v>1.3654616127440007</v>
      </c>
      <c r="C18" s="3">
        <v>0.18865939751732722</v>
      </c>
      <c r="D18" s="3">
        <v>0.18640765320757396</v>
      </c>
      <c r="E18" s="3">
        <v>0.19696045393476599</v>
      </c>
      <c r="F18" s="3">
        <v>0.17994223512863003</v>
      </c>
      <c r="G18" s="3">
        <v>0.34199697224143832</v>
      </c>
      <c r="H18" s="3">
        <v>0.36490271410808345</v>
      </c>
      <c r="I18" s="3">
        <v>0.24381439146857517</v>
      </c>
      <c r="J18" s="3">
        <v>0.22983911222906353</v>
      </c>
      <c r="K18" s="3">
        <v>0.15055022507340315</v>
      </c>
      <c r="L18" s="3">
        <v>0.15294847158501937</v>
      </c>
    </row>
    <row r="19" spans="1:12" x14ac:dyDescent="0.2">
      <c r="A19" s="3">
        <v>2.1318997956754924</v>
      </c>
      <c r="B19" s="3">
        <v>2.0825524910913726</v>
      </c>
      <c r="C19" s="3">
        <v>0.24352424519996416</v>
      </c>
      <c r="D19" s="3">
        <v>0.25284612991979338</v>
      </c>
      <c r="E19" s="3">
        <v>0.22370248560225159</v>
      </c>
      <c r="F19" s="3">
        <v>0.22143901982572697</v>
      </c>
      <c r="G19" s="3">
        <v>0.76457224993025918</v>
      </c>
      <c r="H19" s="3">
        <v>0.72672907953481536</v>
      </c>
      <c r="I19" s="3">
        <v>0.14009265521840789</v>
      </c>
      <c r="J19" s="3">
        <v>0.13071611212906278</v>
      </c>
      <c r="K19" s="3">
        <v>0.26031120403032337</v>
      </c>
      <c r="L19" s="3">
        <v>0.25628270574568696</v>
      </c>
    </row>
    <row r="20" spans="1:12" x14ac:dyDescent="0.2">
      <c r="A20" s="3">
        <v>2.4542214190325886</v>
      </c>
      <c r="B20" s="3">
        <v>2.4271443247450151</v>
      </c>
      <c r="C20" s="3">
        <v>0.31200540633531126</v>
      </c>
      <c r="D20" s="3">
        <v>0.30976277272488906</v>
      </c>
      <c r="E20" s="3">
        <v>0.2993723645281009</v>
      </c>
      <c r="F20" s="3">
        <v>0.27147820695380187</v>
      </c>
      <c r="G20" s="3">
        <v>0.18343046371968869</v>
      </c>
      <c r="H20" s="3">
        <v>0.19549009479036775</v>
      </c>
      <c r="I20" s="3">
        <v>0.21543726120466783</v>
      </c>
      <c r="J20" s="3">
        <v>0.20011229989925627</v>
      </c>
      <c r="K20" s="3">
        <v>0.96869561071929566</v>
      </c>
      <c r="L20" s="3">
        <v>0.93251803166018565</v>
      </c>
    </row>
    <row r="21" spans="1:12" x14ac:dyDescent="0.2">
      <c r="A21" s="3">
        <v>1.8494832596117905</v>
      </c>
      <c r="B21" s="3">
        <v>1.8260951347443086</v>
      </c>
      <c r="C21" s="3">
        <v>0.17346598142242592</v>
      </c>
      <c r="D21" s="3">
        <v>0.18762556305263683</v>
      </c>
      <c r="E21" s="3">
        <v>0.27967920822316866</v>
      </c>
      <c r="F21" s="3">
        <v>0.27012684519857771</v>
      </c>
      <c r="G21" s="3">
        <v>0.3056570430272349</v>
      </c>
      <c r="H21" s="3">
        <v>0.3646941531817407</v>
      </c>
      <c r="I21" s="3">
        <v>0.13877130306951166</v>
      </c>
      <c r="J21" s="3">
        <v>0.13551318100428461</v>
      </c>
      <c r="K21" s="3">
        <v>0.1916601302450078</v>
      </c>
      <c r="L21" s="3">
        <v>0.18525722010019988</v>
      </c>
    </row>
    <row r="22" spans="1:12" x14ac:dyDescent="0.2">
      <c r="A22" s="3">
        <v>0.15541985227374147</v>
      </c>
      <c r="B22" s="3">
        <v>0.16762546728100658</v>
      </c>
      <c r="C22" s="3">
        <v>0.15429633576887264</v>
      </c>
      <c r="D22" s="3">
        <v>0.14796337592512893</v>
      </c>
      <c r="E22" s="3">
        <v>0.23277888416957629</v>
      </c>
      <c r="F22" s="3">
        <v>0.20527041287259826</v>
      </c>
      <c r="G22" s="3">
        <v>0.20188867115117384</v>
      </c>
      <c r="H22" s="3">
        <v>0.19147321710419313</v>
      </c>
      <c r="I22" s="3">
        <v>0.20019334715505341</v>
      </c>
      <c r="J22" s="3">
        <v>0.20728052446181941</v>
      </c>
      <c r="K22" s="3">
        <v>0.31409562134880725</v>
      </c>
      <c r="L22" s="3">
        <v>0.2575485071700106</v>
      </c>
    </row>
    <row r="23" spans="1:12" x14ac:dyDescent="0.2">
      <c r="L23" t="s">
        <v>2</v>
      </c>
    </row>
    <row r="24" spans="1:12" x14ac:dyDescent="0.2">
      <c r="A24" t="s">
        <v>68</v>
      </c>
      <c r="L24" t="s">
        <v>2</v>
      </c>
    </row>
    <row r="25" spans="1:12" x14ac:dyDescent="0.2">
      <c r="A25" t="s">
        <v>3</v>
      </c>
      <c r="L25" t="s">
        <v>2</v>
      </c>
    </row>
    <row r="26" spans="1:12" x14ac:dyDescent="0.2">
      <c r="L26" t="s">
        <v>2</v>
      </c>
    </row>
    <row r="27" spans="1:12" x14ac:dyDescent="0.2">
      <c r="A27" s="3">
        <v>7.4208704212846352E-2</v>
      </c>
      <c r="B27" s="3">
        <v>5.3963401926107414E-2</v>
      </c>
      <c r="C27" s="3">
        <v>6.5775798028535115E-2</v>
      </c>
      <c r="D27" s="3">
        <v>8.2293370832464172E-2</v>
      </c>
      <c r="E27" s="3">
        <v>7.5518584938918359E-2</v>
      </c>
      <c r="F27" s="3">
        <v>6.6678663800456797E-2</v>
      </c>
      <c r="G27" s="3">
        <v>6.1546417175816652E-2</v>
      </c>
      <c r="H27" s="3">
        <v>7.3481906546255832E-2</v>
      </c>
      <c r="I27" s="3">
        <v>7.2927281233537339E-2</v>
      </c>
      <c r="J27" s="3">
        <v>5.4823449436639908E-2</v>
      </c>
      <c r="K27" s="3">
        <v>5.856721641922389E-2</v>
      </c>
      <c r="L27" s="3">
        <v>5.536533099794843E-2</v>
      </c>
    </row>
    <row r="28" spans="1:12" x14ac:dyDescent="0.2">
      <c r="A28" s="3">
        <v>6.6219689559347469E-2</v>
      </c>
      <c r="B28" s="3">
        <v>4.5798284430898388E-2</v>
      </c>
      <c r="C28" s="3">
        <v>6.3096701428777824E-2</v>
      </c>
      <c r="D28" s="3">
        <v>6.7979392017838411E-2</v>
      </c>
      <c r="E28" s="3">
        <v>6.0842997291496788E-2</v>
      </c>
      <c r="F28" s="3">
        <v>5.3011361961692802E-2</v>
      </c>
      <c r="G28" s="3">
        <v>7.2847922510475727E-2</v>
      </c>
      <c r="H28" s="3">
        <v>7.3106698295647338E-2</v>
      </c>
      <c r="I28" s="3">
        <v>6.4294999891512453E-2</v>
      </c>
      <c r="J28" s="3">
        <v>4.7791113824168487E-2</v>
      </c>
      <c r="K28" s="3">
        <v>5.4492460342136874E-2</v>
      </c>
      <c r="L28" s="3">
        <v>5.0070354485542486E-2</v>
      </c>
    </row>
    <row r="29" spans="1:12" x14ac:dyDescent="0.2">
      <c r="A29" s="3">
        <v>5.6177250236701511E-2</v>
      </c>
      <c r="B29" s="3">
        <v>4.8727494395485932E-2</v>
      </c>
      <c r="C29" s="3">
        <v>5.6079168701736362E-2</v>
      </c>
      <c r="D29" s="3">
        <v>7.1152598151772162E-2</v>
      </c>
      <c r="E29" s="3">
        <v>5.5103904851811117E-2</v>
      </c>
      <c r="F29" s="3">
        <v>5.5749082245100785E-2</v>
      </c>
      <c r="G29" s="3">
        <v>5.2105685509443653E-2</v>
      </c>
      <c r="H29" s="3">
        <v>6.2983170445774506E-2</v>
      </c>
      <c r="I29" s="3">
        <v>5.238869889366133E-2</v>
      </c>
      <c r="J29" s="3">
        <v>5.0499698077106935E-2</v>
      </c>
      <c r="K29" s="3">
        <v>5.1636658721843247E-2</v>
      </c>
      <c r="L29" s="3">
        <v>6.3983895243666433E-2</v>
      </c>
    </row>
    <row r="30" spans="1:12" x14ac:dyDescent="0.2">
      <c r="A30" s="3">
        <v>6.3158525221884962E-2</v>
      </c>
      <c r="B30" s="3">
        <v>5.4086956017578562E-2</v>
      </c>
      <c r="C30" s="3">
        <v>6.7413268464820417E-2</v>
      </c>
      <c r="D30" s="3">
        <v>6.409136555550958E-2</v>
      </c>
      <c r="E30" s="3">
        <v>5.9161298836629975E-2</v>
      </c>
      <c r="F30" s="3">
        <v>5.3689854705949669E-2</v>
      </c>
      <c r="G30" s="3">
        <v>6.3939650491061636E-2</v>
      </c>
      <c r="H30" s="3">
        <v>6.8344448357223475E-2</v>
      </c>
      <c r="I30" s="3">
        <v>6.5381819682609338E-2</v>
      </c>
      <c r="J30" s="3">
        <v>5.8416794541993111E-2</v>
      </c>
      <c r="K30" s="3">
        <v>6.6727005107087539E-2</v>
      </c>
      <c r="L30" s="3">
        <v>5.7004374499539774E-2</v>
      </c>
    </row>
    <row r="31" spans="1:12" x14ac:dyDescent="0.2">
      <c r="A31" s="3">
        <v>6.0462244359444299E-2</v>
      </c>
      <c r="B31" s="3">
        <v>5.4306351136091328E-2</v>
      </c>
      <c r="C31" s="3">
        <v>6.6145993750680226E-2</v>
      </c>
      <c r="D31" s="3">
        <v>6.7558554112782734E-2</v>
      </c>
      <c r="E31" s="3">
        <v>5.1121497728456658E-2</v>
      </c>
      <c r="F31" s="3">
        <v>4.9249597881687153E-2</v>
      </c>
      <c r="G31" s="3">
        <v>6.5379283138019759E-2</v>
      </c>
      <c r="H31" s="3">
        <v>7.3679650930986648E-2</v>
      </c>
      <c r="I31" s="3">
        <v>5.9885165371468416E-2</v>
      </c>
      <c r="J31" s="3">
        <v>5.3234530757741511E-2</v>
      </c>
      <c r="K31" s="3">
        <v>6.4820336532047135E-2</v>
      </c>
      <c r="L31" s="3">
        <v>5.5816692308497451E-2</v>
      </c>
    </row>
    <row r="32" spans="1:12" x14ac:dyDescent="0.2">
      <c r="A32" s="3">
        <v>7.3033115426804032E-2</v>
      </c>
      <c r="B32" s="3">
        <v>5.8104258432717305E-2</v>
      </c>
      <c r="C32" s="3">
        <v>6.458923671357511E-2</v>
      </c>
      <c r="D32" s="3">
        <v>6.4775373233723565E-2</v>
      </c>
      <c r="E32" s="3">
        <v>5.2231173034389546E-2</v>
      </c>
      <c r="F32" s="3">
        <v>5.5818553284769999E-2</v>
      </c>
      <c r="G32" s="3">
        <v>5.5462631614272027E-2</v>
      </c>
      <c r="H32" s="3">
        <v>6.5883712735067296E-2</v>
      </c>
      <c r="I32" s="3">
        <v>6.1739428705745995E-2</v>
      </c>
      <c r="J32" s="3">
        <v>5.5037644076972855E-2</v>
      </c>
      <c r="K32" s="3">
        <v>5.7038587103380285E-2</v>
      </c>
      <c r="L32" s="3">
        <v>5.7782599897982026E-2</v>
      </c>
    </row>
    <row r="33" spans="1:12" x14ac:dyDescent="0.2">
      <c r="A33" s="3">
        <v>6.2378172600588401E-2</v>
      </c>
      <c r="B33" s="3">
        <v>5.0534014881700118E-2</v>
      </c>
      <c r="C33" s="3">
        <v>5.5413048958446592E-2</v>
      </c>
      <c r="D33" s="3">
        <v>6.167089036041018E-2</v>
      </c>
      <c r="E33" s="3">
        <v>5.2827118373252421E-2</v>
      </c>
      <c r="F33" s="3">
        <v>5.7176709014577942E-2</v>
      </c>
      <c r="G33" s="3">
        <v>5.9183803732634134E-2</v>
      </c>
      <c r="H33" s="3">
        <v>6.598085890304517E-2</v>
      </c>
      <c r="I33" s="3">
        <v>5.7955866949408741E-2</v>
      </c>
      <c r="J33" s="3">
        <v>5.915629790699671E-2</v>
      </c>
      <c r="K33" s="3">
        <v>6.057574531735814E-2</v>
      </c>
      <c r="L33" s="3">
        <v>5.5848950359427649E-2</v>
      </c>
    </row>
    <row r="34" spans="1:12" x14ac:dyDescent="0.2">
      <c r="A34" s="3">
        <v>5.7648022843313801E-2</v>
      </c>
      <c r="B34" s="3">
        <v>4.883491703783454E-2</v>
      </c>
      <c r="C34" s="3">
        <v>6.7652250898973559E-2</v>
      </c>
      <c r="D34" s="3">
        <v>6.3688804776043814E-2</v>
      </c>
      <c r="E34" s="3">
        <v>6.0394534158494773E-2</v>
      </c>
      <c r="F34" s="3">
        <v>6.3384446151197801E-2</v>
      </c>
      <c r="G34" s="3">
        <v>7.2104719374296883E-2</v>
      </c>
      <c r="H34" s="3">
        <v>6.2706405387598904E-2</v>
      </c>
      <c r="I34" s="3">
        <v>7.2377229907368404E-2</v>
      </c>
      <c r="J34" s="3">
        <v>5.8192194957200787E-2</v>
      </c>
      <c r="K34" s="3">
        <v>6.2269236515184012E-2</v>
      </c>
      <c r="L34" s="3">
        <v>5.8826988447299916E-2</v>
      </c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32" customFormat="1" x14ac:dyDescent="0.2">
      <c r="A36" s="32" t="s">
        <v>5</v>
      </c>
      <c r="L36" s="32" t="s">
        <v>2</v>
      </c>
    </row>
    <row r="37" spans="1:12" x14ac:dyDescent="0.2">
      <c r="A37" s="3">
        <f>A15-A27</f>
        <v>5.5665134204670313E-3</v>
      </c>
      <c r="B37" s="3">
        <f t="shared" ref="B37:L37" si="0">B15-B27</f>
        <v>1.3115563005007054E-2</v>
      </c>
      <c r="C37" s="3">
        <f t="shared" si="0"/>
        <v>0.18044151750141152</v>
      </c>
      <c r="D37" s="3">
        <f t="shared" si="0"/>
        <v>0.17073060094151571</v>
      </c>
      <c r="E37" s="3">
        <f t="shared" si="0"/>
        <v>0.25714936281575229</v>
      </c>
      <c r="F37" s="3">
        <f t="shared" si="0"/>
        <v>0.22633554177748022</v>
      </c>
      <c r="G37" s="3">
        <f t="shared" si="0"/>
        <v>8.0278080500723437E-2</v>
      </c>
      <c r="H37" s="3">
        <f t="shared" si="0"/>
        <v>6.6022450698595581E-2</v>
      </c>
      <c r="I37" s="3">
        <f t="shared" si="0"/>
        <v>0.33424840593486671</v>
      </c>
      <c r="J37" s="3">
        <f t="shared" si="0"/>
        <v>0.31455984456407954</v>
      </c>
      <c r="K37" s="3">
        <f t="shared" si="0"/>
        <v>0.13937533353511913</v>
      </c>
      <c r="L37" s="3">
        <f t="shared" si="0"/>
        <v>0.10795420357434421</v>
      </c>
    </row>
    <row r="38" spans="1:12" x14ac:dyDescent="0.2">
      <c r="A38" s="3">
        <f t="shared" ref="A38:L44" si="1">A16-A28</f>
        <v>0.61331947564301881</v>
      </c>
      <c r="B38" s="3">
        <f t="shared" si="1"/>
        <v>0.55001051700411197</v>
      </c>
      <c r="C38" s="3">
        <f t="shared" si="1"/>
        <v>0.27770689065171644</v>
      </c>
      <c r="D38" s="3">
        <f t="shared" si="1"/>
        <v>0.26415405629118704</v>
      </c>
      <c r="E38" s="3">
        <f t="shared" si="1"/>
        <v>0.20605741849467391</v>
      </c>
      <c r="F38" s="3">
        <f t="shared" si="1"/>
        <v>0.22551574630873678</v>
      </c>
      <c r="G38" s="3">
        <f t="shared" si="1"/>
        <v>0.26007501834196134</v>
      </c>
      <c r="H38" s="3">
        <f t="shared" si="1"/>
        <v>0.26829444894021459</v>
      </c>
      <c r="I38" s="3">
        <f t="shared" si="1"/>
        <v>0.30890301716833507</v>
      </c>
      <c r="J38" s="3">
        <f t="shared" si="1"/>
        <v>0.28943925981957802</v>
      </c>
      <c r="K38" s="3">
        <f t="shared" si="1"/>
        <v>0.10998693431548731</v>
      </c>
      <c r="L38" s="3">
        <f t="shared" si="1"/>
        <v>9.9652500480452794E-2</v>
      </c>
    </row>
    <row r="39" spans="1:12" x14ac:dyDescent="0.2">
      <c r="A39" s="3">
        <f t="shared" si="1"/>
        <v>0.93574309317699855</v>
      </c>
      <c r="B39" s="3">
        <f t="shared" si="1"/>
        <v>0.91357796418710802</v>
      </c>
      <c r="C39" s="3">
        <f t="shared" si="1"/>
        <v>0.11479883274739679</v>
      </c>
      <c r="D39" s="3">
        <f t="shared" si="1"/>
        <v>0.12575026207691573</v>
      </c>
      <c r="E39" s="3">
        <f t="shared" si="1"/>
        <v>0.18828195287565147</v>
      </c>
      <c r="F39" s="3">
        <f t="shared" si="1"/>
        <v>0.18239538452786688</v>
      </c>
      <c r="G39" s="3">
        <f t="shared" si="1"/>
        <v>0.19320731412718223</v>
      </c>
      <c r="H39" s="3">
        <f t="shared" si="1"/>
        <v>0.17461582195626343</v>
      </c>
      <c r="I39" s="3">
        <f t="shared" si="1"/>
        <v>0.21007628042402321</v>
      </c>
      <c r="J39" s="3">
        <f t="shared" si="1"/>
        <v>0.24061394188978194</v>
      </c>
      <c r="K39" s="3">
        <f t="shared" si="1"/>
        <v>8.5504121185357052E-2</v>
      </c>
      <c r="L39" s="3">
        <f t="shared" si="1"/>
        <v>9.9730101614381145E-2</v>
      </c>
    </row>
    <row r="40" spans="1:12" x14ac:dyDescent="0.2">
      <c r="A40" s="3">
        <f t="shared" si="1"/>
        <v>1.5152198219596225</v>
      </c>
      <c r="B40" s="3">
        <f t="shared" si="1"/>
        <v>1.3113746567264222</v>
      </c>
      <c r="C40" s="3">
        <f t="shared" si="1"/>
        <v>0.1212461290525068</v>
      </c>
      <c r="D40" s="3">
        <f t="shared" si="1"/>
        <v>0.12231628765206438</v>
      </c>
      <c r="E40" s="3">
        <f t="shared" si="1"/>
        <v>0.13779915509813601</v>
      </c>
      <c r="F40" s="3">
        <f t="shared" si="1"/>
        <v>0.12625238042268036</v>
      </c>
      <c r="G40" s="3">
        <f t="shared" si="1"/>
        <v>0.27805732175037667</v>
      </c>
      <c r="H40" s="3">
        <f t="shared" si="1"/>
        <v>0.29655826575085997</v>
      </c>
      <c r="I40" s="3">
        <f t="shared" si="1"/>
        <v>0.17843257178596583</v>
      </c>
      <c r="J40" s="3">
        <f t="shared" si="1"/>
        <v>0.17142231768707042</v>
      </c>
      <c r="K40" s="3">
        <f t="shared" si="1"/>
        <v>8.3823219966315615E-2</v>
      </c>
      <c r="L40" s="3">
        <f t="shared" si="1"/>
        <v>9.5944097085479602E-2</v>
      </c>
    </row>
    <row r="41" spans="1:12" x14ac:dyDescent="0.2">
      <c r="A41" s="3">
        <f t="shared" si="1"/>
        <v>2.0714375513160479</v>
      </c>
      <c r="B41" s="3">
        <f t="shared" si="1"/>
        <v>2.0282461399552814</v>
      </c>
      <c r="C41" s="3">
        <f t="shared" si="1"/>
        <v>0.17737825144928393</v>
      </c>
      <c r="D41" s="3">
        <f t="shared" si="1"/>
        <v>0.18528757580701066</v>
      </c>
      <c r="E41" s="3">
        <f t="shared" si="1"/>
        <v>0.17258098787379494</v>
      </c>
      <c r="F41" s="3">
        <f t="shared" si="1"/>
        <v>0.17218942194403983</v>
      </c>
      <c r="G41" s="3">
        <f t="shared" si="1"/>
        <v>0.69919296679223941</v>
      </c>
      <c r="H41" s="3">
        <f t="shared" si="1"/>
        <v>0.65304942860382875</v>
      </c>
      <c r="I41" s="3">
        <f t="shared" si="1"/>
        <v>8.020748984693947E-2</v>
      </c>
      <c r="J41" s="3">
        <f t="shared" si="1"/>
        <v>7.7481581371321273E-2</v>
      </c>
      <c r="K41" s="3">
        <f t="shared" si="1"/>
        <v>0.19549086749827624</v>
      </c>
      <c r="L41" s="3">
        <f t="shared" si="1"/>
        <v>0.20046601343718951</v>
      </c>
    </row>
    <row r="42" spans="1:12" x14ac:dyDescent="0.2">
      <c r="A42" s="3">
        <f t="shared" si="1"/>
        <v>2.3811883036057844</v>
      </c>
      <c r="B42" s="3">
        <f t="shared" si="1"/>
        <v>2.3690400663122979</v>
      </c>
      <c r="C42" s="3">
        <f t="shared" si="1"/>
        <v>0.24741616962173615</v>
      </c>
      <c r="D42" s="3">
        <f t="shared" si="1"/>
        <v>0.24498739949116549</v>
      </c>
      <c r="E42" s="3">
        <f t="shared" si="1"/>
        <v>0.24714119149371136</v>
      </c>
      <c r="F42" s="3">
        <f t="shared" si="1"/>
        <v>0.21565965366903186</v>
      </c>
      <c r="G42" s="3">
        <f t="shared" si="1"/>
        <v>0.12796783210541665</v>
      </c>
      <c r="H42" s="3">
        <f t="shared" si="1"/>
        <v>0.12960638205530045</v>
      </c>
      <c r="I42" s="3">
        <f t="shared" si="1"/>
        <v>0.15369783249892183</v>
      </c>
      <c r="J42" s="3">
        <f t="shared" si="1"/>
        <v>0.1450746558222834</v>
      </c>
      <c r="K42" s="3">
        <f t="shared" si="1"/>
        <v>0.91165702361591539</v>
      </c>
      <c r="L42" s="3">
        <f t="shared" si="1"/>
        <v>0.87473543176220359</v>
      </c>
    </row>
    <row r="43" spans="1:12" x14ac:dyDescent="0.2">
      <c r="A43" s="3">
        <f t="shared" si="1"/>
        <v>1.7871050870112022</v>
      </c>
      <c r="B43" s="3">
        <f t="shared" si="1"/>
        <v>1.7755611198626085</v>
      </c>
      <c r="C43" s="3">
        <f t="shared" si="1"/>
        <v>0.11805293246397933</v>
      </c>
      <c r="D43" s="3">
        <f t="shared" si="1"/>
        <v>0.12595467269222665</v>
      </c>
      <c r="E43" s="3">
        <f t="shared" si="1"/>
        <v>0.22685208984991623</v>
      </c>
      <c r="F43" s="3">
        <f t="shared" si="1"/>
        <v>0.21295013618399977</v>
      </c>
      <c r="G43" s="3">
        <f t="shared" si="1"/>
        <v>0.24647323929460077</v>
      </c>
      <c r="H43" s="3">
        <f t="shared" si="1"/>
        <v>0.29871329427869553</v>
      </c>
      <c r="I43" s="3">
        <f t="shared" si="1"/>
        <v>8.0815436120102918E-2</v>
      </c>
      <c r="J43" s="3">
        <f t="shared" si="1"/>
        <v>7.63568830972879E-2</v>
      </c>
      <c r="K43" s="3">
        <f t="shared" si="1"/>
        <v>0.13108438492764968</v>
      </c>
      <c r="L43" s="3">
        <f t="shared" si="1"/>
        <v>0.12940826974077224</v>
      </c>
    </row>
    <row r="44" spans="1:12" x14ac:dyDescent="0.2">
      <c r="A44" s="3">
        <f t="shared" si="1"/>
        <v>9.777182943042767E-2</v>
      </c>
      <c r="B44" s="3">
        <f t="shared" si="1"/>
        <v>0.11879055024317203</v>
      </c>
      <c r="C44" s="3">
        <f t="shared" si="1"/>
        <v>8.664408486989908E-2</v>
      </c>
      <c r="D44" s="3">
        <f t="shared" si="1"/>
        <v>8.4274571149085112E-2</v>
      </c>
      <c r="E44" s="3">
        <f t="shared" si="1"/>
        <v>0.17238435001108152</v>
      </c>
      <c r="F44" s="3">
        <f t="shared" si="1"/>
        <v>0.14188596672140047</v>
      </c>
      <c r="G44" s="3">
        <f t="shared" si="1"/>
        <v>0.12978395177687696</v>
      </c>
      <c r="H44" s="3">
        <f t="shared" si="1"/>
        <v>0.12876681171659421</v>
      </c>
      <c r="I44" s="3">
        <f t="shared" si="1"/>
        <v>0.12781611724768499</v>
      </c>
      <c r="J44" s="3">
        <f t="shared" si="1"/>
        <v>0.14908832950461862</v>
      </c>
      <c r="K44" s="3">
        <f t="shared" si="1"/>
        <v>0.25182638483362324</v>
      </c>
      <c r="L44" s="3">
        <f t="shared" si="1"/>
        <v>0.19872151872271068</v>
      </c>
    </row>
    <row r="47" spans="1:12" s="32" customFormat="1" x14ac:dyDescent="0.2">
      <c r="A47" s="71" t="s">
        <v>4</v>
      </c>
    </row>
    <row r="48" spans="1:12" x14ac:dyDescent="0.2">
      <c r="A48" s="5">
        <v>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x14ac:dyDescent="0.2">
      <c r="A49" s="5">
        <v>13.364000000000001</v>
      </c>
      <c r="B49" s="5">
        <v>10.670999999999999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x14ac:dyDescent="0.2">
      <c r="A50" s="5">
        <v>26.422999999999998</v>
      </c>
      <c r="B50" s="5">
        <v>25.524000000000001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x14ac:dyDescent="0.2">
      <c r="A51" s="5">
        <v>54.448</v>
      </c>
      <c r="B51" s="5">
        <v>43.22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</row>
    <row r="52" spans="1:12" x14ac:dyDescent="0.2">
      <c r="A52" s="5">
        <v>106.922</v>
      </c>
      <c r="B52" s="5">
        <v>100.506</v>
      </c>
      <c r="C52" s="5">
        <v>0</v>
      </c>
      <c r="D52" s="5">
        <v>0</v>
      </c>
      <c r="E52" s="5">
        <v>0</v>
      </c>
      <c r="F52" s="5">
        <v>0</v>
      </c>
      <c r="G52" s="5">
        <v>16.882999999999999</v>
      </c>
      <c r="H52" s="5">
        <v>15.016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5">
        <v>203.49799999999999</v>
      </c>
      <c r="B53" s="5">
        <v>195.77500000000001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25.442</v>
      </c>
      <c r="L53" s="5">
        <v>23.943000000000001</v>
      </c>
    </row>
    <row r="54" spans="1:12" x14ac:dyDescent="0.2">
      <c r="A54" s="5">
        <v>74.054000000000002</v>
      </c>
      <c r="B54" s="5">
        <v>73.106999999999999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x14ac:dyDescent="0.2">
      <c r="A55" s="5">
        <v>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F66B-58B5-4B7A-A482-67FADD9520B2}">
  <dimension ref="A1:L53"/>
  <sheetViews>
    <sheetView workbookViewId="0">
      <selection activeCell="G36" sqref="G36:H43"/>
    </sheetView>
  </sheetViews>
  <sheetFormatPr defaultColWidth="8.83203125" defaultRowHeight="11.25" x14ac:dyDescent="0.2"/>
  <cols>
    <col min="1" max="1" width="8.83203125" style="4"/>
    <col min="2" max="2" width="8.1640625" style="4" bestFit="1" customWidth="1"/>
    <col min="3" max="4" width="11.1640625" style="4" bestFit="1" customWidth="1"/>
    <col min="5" max="6" width="12.1640625" style="4" bestFit="1" customWidth="1"/>
    <col min="7" max="8" width="10.33203125" style="4" bestFit="1" customWidth="1"/>
    <col min="9" max="10" width="9.83203125" style="4" bestFit="1" customWidth="1"/>
    <col min="11" max="12" width="10.83203125" style="4" bestFit="1" customWidth="1"/>
    <col min="13" max="16384" width="8.83203125" style="4"/>
  </cols>
  <sheetData>
    <row r="1" spans="1:12" x14ac:dyDescent="0.2">
      <c r="A1" s="86" t="s">
        <v>211</v>
      </c>
    </row>
    <row r="2" spans="1:12" ht="12" thickBot="1" x14ac:dyDescent="0.25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</row>
    <row r="3" spans="1:12" x14ac:dyDescent="0.2">
      <c r="A3" s="6" t="s">
        <v>7</v>
      </c>
      <c r="B3" s="7" t="s">
        <v>7</v>
      </c>
      <c r="C3" s="36" t="s">
        <v>98</v>
      </c>
      <c r="D3" s="37" t="s">
        <v>98</v>
      </c>
      <c r="E3" s="10" t="s">
        <v>99</v>
      </c>
      <c r="F3" s="10" t="s">
        <v>99</v>
      </c>
      <c r="G3" s="36" t="s">
        <v>100</v>
      </c>
      <c r="H3" s="37" t="s">
        <v>100</v>
      </c>
      <c r="I3" s="62" t="s">
        <v>101</v>
      </c>
      <c r="J3" s="62" t="s">
        <v>101</v>
      </c>
      <c r="K3" s="63">
        <v>47</v>
      </c>
      <c r="L3" s="41">
        <v>47</v>
      </c>
    </row>
    <row r="4" spans="1:12" x14ac:dyDescent="0.2">
      <c r="A4" s="14" t="s">
        <v>12</v>
      </c>
      <c r="B4" s="15" t="s">
        <v>12</v>
      </c>
      <c r="C4" s="42" t="s">
        <v>102</v>
      </c>
      <c r="D4" s="43" t="s">
        <v>102</v>
      </c>
      <c r="E4" s="23" t="s">
        <v>103</v>
      </c>
      <c r="F4" s="23" t="s">
        <v>103</v>
      </c>
      <c r="G4" s="42" t="s">
        <v>104</v>
      </c>
      <c r="H4" s="43" t="s">
        <v>104</v>
      </c>
      <c r="I4" s="64" t="s">
        <v>105</v>
      </c>
      <c r="J4" s="64" t="s">
        <v>105</v>
      </c>
      <c r="K4" s="47">
        <v>52</v>
      </c>
      <c r="L4" s="46">
        <v>52</v>
      </c>
    </row>
    <row r="5" spans="1:12" x14ac:dyDescent="0.2">
      <c r="A5" s="14" t="s">
        <v>18</v>
      </c>
      <c r="B5" s="15" t="s">
        <v>18</v>
      </c>
      <c r="C5" s="42" t="s">
        <v>106</v>
      </c>
      <c r="D5" s="43" t="s">
        <v>106</v>
      </c>
      <c r="E5" s="23" t="s">
        <v>107</v>
      </c>
      <c r="F5" s="23" t="s">
        <v>107</v>
      </c>
      <c r="G5" s="42" t="s">
        <v>108</v>
      </c>
      <c r="H5" s="43" t="s">
        <v>108</v>
      </c>
      <c r="I5" s="64" t="s">
        <v>109</v>
      </c>
      <c r="J5" s="64" t="s">
        <v>109</v>
      </c>
      <c r="K5" s="47">
        <v>164</v>
      </c>
      <c r="L5" s="46">
        <v>164</v>
      </c>
    </row>
    <row r="6" spans="1:12" x14ac:dyDescent="0.2">
      <c r="A6" s="14" t="s">
        <v>24</v>
      </c>
      <c r="B6" s="15" t="s">
        <v>24</v>
      </c>
      <c r="C6" s="42" t="s">
        <v>110</v>
      </c>
      <c r="D6" s="43" t="s">
        <v>110</v>
      </c>
      <c r="E6" s="23" t="s">
        <v>111</v>
      </c>
      <c r="F6" s="23" t="s">
        <v>111</v>
      </c>
      <c r="G6" s="42" t="s">
        <v>112</v>
      </c>
      <c r="H6" s="43" t="s">
        <v>112</v>
      </c>
      <c r="I6" s="64" t="s">
        <v>113</v>
      </c>
      <c r="J6" s="64" t="s">
        <v>113</v>
      </c>
      <c r="K6" s="47">
        <v>169</v>
      </c>
      <c r="L6" s="46">
        <v>169</v>
      </c>
    </row>
    <row r="7" spans="1:12" x14ac:dyDescent="0.2">
      <c r="A7" s="14" t="s">
        <v>29</v>
      </c>
      <c r="B7" s="15" t="s">
        <v>29</v>
      </c>
      <c r="C7" s="42" t="s">
        <v>114</v>
      </c>
      <c r="D7" s="43" t="s">
        <v>114</v>
      </c>
      <c r="E7" s="23" t="s">
        <v>115</v>
      </c>
      <c r="F7" s="23" t="s">
        <v>115</v>
      </c>
      <c r="G7" s="42" t="s">
        <v>116</v>
      </c>
      <c r="H7" s="43" t="s">
        <v>116</v>
      </c>
      <c r="I7" s="22">
        <v>210</v>
      </c>
      <c r="J7" s="22">
        <v>210</v>
      </c>
      <c r="K7" s="65" t="s">
        <v>117</v>
      </c>
      <c r="L7" s="50" t="s">
        <v>117</v>
      </c>
    </row>
    <row r="8" spans="1:12" x14ac:dyDescent="0.2">
      <c r="A8" s="14" t="s">
        <v>33</v>
      </c>
      <c r="B8" s="15" t="s">
        <v>33</v>
      </c>
      <c r="C8" s="42" t="s">
        <v>118</v>
      </c>
      <c r="D8" s="43" t="s">
        <v>118</v>
      </c>
      <c r="E8" s="23" t="s">
        <v>119</v>
      </c>
      <c r="F8" s="23" t="s">
        <v>119</v>
      </c>
      <c r="G8" s="42" t="s">
        <v>120</v>
      </c>
      <c r="H8" s="43" t="s">
        <v>120</v>
      </c>
      <c r="I8" s="22">
        <v>235</v>
      </c>
      <c r="J8" s="22">
        <v>235</v>
      </c>
      <c r="K8" s="65" t="s">
        <v>121</v>
      </c>
      <c r="L8" s="50" t="s">
        <v>121</v>
      </c>
    </row>
    <row r="9" spans="1:12" x14ac:dyDescent="0.2">
      <c r="A9" s="14" t="s">
        <v>37</v>
      </c>
      <c r="B9" s="15" t="s">
        <v>37</v>
      </c>
      <c r="C9" s="51" t="s">
        <v>122</v>
      </c>
      <c r="D9" s="52" t="s">
        <v>122</v>
      </c>
      <c r="E9" s="16" t="s">
        <v>123</v>
      </c>
      <c r="F9" s="16" t="s">
        <v>123</v>
      </c>
      <c r="G9" s="42" t="s">
        <v>124</v>
      </c>
      <c r="H9" s="43" t="s">
        <v>124</v>
      </c>
      <c r="I9" s="22">
        <v>240</v>
      </c>
      <c r="J9" s="22">
        <v>240</v>
      </c>
      <c r="K9" s="65" t="s">
        <v>125</v>
      </c>
      <c r="L9" s="50" t="s">
        <v>125</v>
      </c>
    </row>
    <row r="10" spans="1:12" ht="12" thickBot="1" x14ac:dyDescent="0.25">
      <c r="A10" s="24" t="s">
        <v>41</v>
      </c>
      <c r="B10" s="25" t="s">
        <v>41</v>
      </c>
      <c r="C10" s="54" t="s">
        <v>126</v>
      </c>
      <c r="D10" s="55" t="s">
        <v>126</v>
      </c>
      <c r="E10" s="53" t="s">
        <v>127</v>
      </c>
      <c r="F10" s="53" t="s">
        <v>127</v>
      </c>
      <c r="G10" s="56" t="s">
        <v>128</v>
      </c>
      <c r="H10" s="57" t="s">
        <v>128</v>
      </c>
      <c r="I10" s="66">
        <v>31</v>
      </c>
      <c r="J10" s="66">
        <v>31</v>
      </c>
      <c r="K10" s="67" t="s">
        <v>129</v>
      </c>
      <c r="L10" s="61" t="s">
        <v>129</v>
      </c>
    </row>
    <row r="11" spans="1:12" x14ac:dyDescent="0.2">
      <c r="A11" t="s">
        <v>0</v>
      </c>
      <c r="B11"/>
      <c r="C11"/>
      <c r="D11"/>
      <c r="E11"/>
      <c r="F11"/>
      <c r="G11"/>
      <c r="H11"/>
      <c r="I11"/>
      <c r="J11"/>
      <c r="K11"/>
      <c r="L11" t="s">
        <v>2</v>
      </c>
    </row>
    <row r="12" spans="1:12" x14ac:dyDescent="0.2">
      <c r="A12" t="s">
        <v>3</v>
      </c>
      <c r="B12"/>
      <c r="C12"/>
      <c r="D12"/>
      <c r="E12"/>
      <c r="F12"/>
      <c r="G12"/>
      <c r="H12"/>
      <c r="I12"/>
      <c r="J12"/>
      <c r="K12"/>
      <c r="L12" t="s">
        <v>2</v>
      </c>
    </row>
    <row r="13" spans="1:12" x14ac:dyDescent="0.2">
      <c r="A13"/>
      <c r="B13"/>
      <c r="C13"/>
      <c r="D13"/>
      <c r="E13"/>
      <c r="F13"/>
      <c r="G13"/>
      <c r="H13"/>
      <c r="I13"/>
      <c r="J13"/>
      <c r="K13"/>
      <c r="L13" t="s">
        <v>2</v>
      </c>
    </row>
    <row r="14" spans="1:12" x14ac:dyDescent="0.2">
      <c r="A14" s="3">
        <v>6.4832300766390225E-2</v>
      </c>
      <c r="B14" s="3">
        <v>5.4709391566502751E-2</v>
      </c>
      <c r="C14" s="3">
        <v>0.27935227844081562</v>
      </c>
      <c r="D14" s="3">
        <v>0.25609930893576877</v>
      </c>
      <c r="E14" s="3">
        <v>0.39138939181439736</v>
      </c>
      <c r="F14" s="3">
        <v>0.37731360542425219</v>
      </c>
      <c r="G14" s="3">
        <v>0.27150897780554129</v>
      </c>
      <c r="H14" s="3">
        <v>0.28007157200732835</v>
      </c>
      <c r="I14" s="3">
        <v>0.24399686668671736</v>
      </c>
      <c r="J14" s="3">
        <v>0.22576031027378404</v>
      </c>
      <c r="K14" s="3">
        <v>0.46991223436566387</v>
      </c>
      <c r="L14" s="3">
        <v>0.39738220785400591</v>
      </c>
    </row>
    <row r="15" spans="1:12" x14ac:dyDescent="0.2">
      <c r="A15" s="3">
        <v>0.79913622091070624</v>
      </c>
      <c r="B15" s="3">
        <v>0.75147594706262577</v>
      </c>
      <c r="C15" s="3">
        <v>0.31878936773128097</v>
      </c>
      <c r="D15" s="3">
        <v>0.32440015393603394</v>
      </c>
      <c r="E15" s="3">
        <v>0.49422527467287719</v>
      </c>
      <c r="F15" s="3">
        <v>0.44419230323625586</v>
      </c>
      <c r="G15" s="3">
        <v>0.18526699873269997</v>
      </c>
      <c r="H15" s="3">
        <v>0.19009308145883949</v>
      </c>
      <c r="I15" s="3">
        <v>0.37790325439880462</v>
      </c>
      <c r="J15" s="3">
        <v>0.40186480420893861</v>
      </c>
      <c r="K15" s="3">
        <v>0.23035589509547508</v>
      </c>
      <c r="L15" s="3">
        <v>0.27063192707447098</v>
      </c>
    </row>
    <row r="16" spans="1:12" x14ac:dyDescent="0.2">
      <c r="A16" s="3">
        <v>1.1230318774124686</v>
      </c>
      <c r="B16" s="3">
        <v>0.96376579300400456</v>
      </c>
      <c r="C16" s="3">
        <v>0.26584815570435777</v>
      </c>
      <c r="D16" s="3">
        <v>0.21990320014424705</v>
      </c>
      <c r="E16" s="3">
        <v>0.28175680162802491</v>
      </c>
      <c r="F16" s="3">
        <v>0.28897304649804129</v>
      </c>
      <c r="G16" s="3">
        <v>0.34470654792288219</v>
      </c>
      <c r="H16" s="3">
        <v>0.31473842555051468</v>
      </c>
      <c r="I16" s="3">
        <v>0.2182658957284353</v>
      </c>
      <c r="J16" s="3">
        <v>0.20920802184646095</v>
      </c>
      <c r="K16" s="3">
        <v>0.47583139060966773</v>
      </c>
      <c r="L16" s="3">
        <v>0.51708530615840187</v>
      </c>
    </row>
    <row r="17" spans="1:12" x14ac:dyDescent="0.2">
      <c r="A17" s="3">
        <v>1.2873929359783158</v>
      </c>
      <c r="B17" s="3">
        <v>1.1595068987390813</v>
      </c>
      <c r="C17" s="3">
        <v>0.27101256281944103</v>
      </c>
      <c r="D17" s="3">
        <v>0.26184667580930915</v>
      </c>
      <c r="E17" s="3">
        <v>0.36370532929620109</v>
      </c>
      <c r="F17" s="3">
        <v>0.3612502095630033</v>
      </c>
      <c r="G17" s="3">
        <v>0.19360202703565446</v>
      </c>
      <c r="H17" s="3">
        <v>0.1933417372035903</v>
      </c>
      <c r="I17" s="3">
        <v>0.3098935701782255</v>
      </c>
      <c r="J17" s="3">
        <v>0.28439906711620888</v>
      </c>
      <c r="K17" s="3">
        <v>1.9726180857535978</v>
      </c>
      <c r="L17" s="3">
        <v>1.9750329734623704</v>
      </c>
    </row>
    <row r="18" spans="1:12" x14ac:dyDescent="0.2">
      <c r="A18" s="3">
        <v>1.8762666931980274</v>
      </c>
      <c r="B18" s="3">
        <v>1.7482154257626374</v>
      </c>
      <c r="C18" s="3">
        <v>0.97226794531436245</v>
      </c>
      <c r="D18" s="3">
        <v>0.96141791708844226</v>
      </c>
      <c r="E18" s="3">
        <v>0.27255701228737311</v>
      </c>
      <c r="F18" s="3">
        <v>0.25084434057631133</v>
      </c>
      <c r="G18" s="3">
        <v>0.25716977938173796</v>
      </c>
      <c r="H18" s="3">
        <v>0.24779730844539186</v>
      </c>
      <c r="I18" s="3">
        <v>0.90048568444072008</v>
      </c>
      <c r="J18" s="3">
        <v>0.88081930507035311</v>
      </c>
      <c r="K18" s="3">
        <v>0.20722421415158748</v>
      </c>
      <c r="L18" s="3">
        <v>0.18827183906921968</v>
      </c>
    </row>
    <row r="19" spans="1:12" x14ac:dyDescent="0.2">
      <c r="A19" s="3">
        <v>2.2108256768384247</v>
      </c>
      <c r="B19" s="3">
        <v>2.1875889294560094</v>
      </c>
      <c r="C19" s="3">
        <v>0.40488849254115644</v>
      </c>
      <c r="D19" s="3">
        <v>0.33695953737387729</v>
      </c>
      <c r="E19" s="3">
        <v>0.20439556462280228</v>
      </c>
      <c r="F19" s="3">
        <v>0.18154105738973556</v>
      </c>
      <c r="G19" s="3">
        <v>0.7051964394316721</v>
      </c>
      <c r="H19" s="3">
        <v>0.73313016294291411</v>
      </c>
      <c r="I19" s="3">
        <v>0.76067398727278523</v>
      </c>
      <c r="J19" s="3">
        <v>0.71082996233718454</v>
      </c>
      <c r="K19" s="3">
        <v>0.31966957968058801</v>
      </c>
      <c r="L19" s="3">
        <v>0.32947276075797666</v>
      </c>
    </row>
    <row r="20" spans="1:12" x14ac:dyDescent="0.2">
      <c r="A20" s="3">
        <v>1.6825904913072152</v>
      </c>
      <c r="B20" s="3">
        <v>1.6181247592827559</v>
      </c>
      <c r="C20" s="3">
        <v>0.19420055703336234</v>
      </c>
      <c r="D20" s="3">
        <v>0.19080979212756199</v>
      </c>
      <c r="E20" s="3">
        <v>0.35275577455310342</v>
      </c>
      <c r="F20" s="3">
        <v>0.35105047986511728</v>
      </c>
      <c r="G20" s="3">
        <v>0.18868390112629652</v>
      </c>
      <c r="H20" s="3">
        <v>0.19188390698116417</v>
      </c>
      <c r="I20" s="3">
        <v>0.49203521298325259</v>
      </c>
      <c r="J20" s="3">
        <v>0.44320455226905103</v>
      </c>
      <c r="K20" s="3">
        <v>0.35007697258750853</v>
      </c>
      <c r="L20" s="3">
        <v>0.3487645630809017</v>
      </c>
    </row>
    <row r="21" spans="1:12" x14ac:dyDescent="0.2">
      <c r="A21" s="3">
        <v>0.20333478145075992</v>
      </c>
      <c r="B21" s="3">
        <v>0.22905991499219816</v>
      </c>
      <c r="C21" s="3">
        <v>0.28830113660426926</v>
      </c>
      <c r="D21" s="3">
        <v>0.30129997794956742</v>
      </c>
      <c r="E21" s="3">
        <v>1.3285066433094457</v>
      </c>
      <c r="F21" s="3">
        <v>1.10109223362327</v>
      </c>
      <c r="G21" s="3">
        <v>0.33995352673382695</v>
      </c>
      <c r="H21" s="3">
        <v>0.37014916901500505</v>
      </c>
      <c r="I21" s="3">
        <v>0.7607311049794373</v>
      </c>
      <c r="J21" s="3">
        <v>0.79845399642487169</v>
      </c>
      <c r="K21" s="3">
        <v>0.28290033196985592</v>
      </c>
      <c r="L21" s="3">
        <v>0.28560921654203564</v>
      </c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 t="s">
        <v>2</v>
      </c>
    </row>
    <row r="23" spans="1:12" x14ac:dyDescent="0.2">
      <c r="A23" t="s">
        <v>1</v>
      </c>
      <c r="B23"/>
      <c r="C23"/>
      <c r="D23"/>
      <c r="E23"/>
      <c r="F23"/>
      <c r="G23"/>
      <c r="H23"/>
      <c r="I23"/>
      <c r="J23"/>
      <c r="K23"/>
      <c r="L23" t="s">
        <v>2</v>
      </c>
    </row>
    <row r="24" spans="1:12" x14ac:dyDescent="0.2">
      <c r="A24" t="s">
        <v>3</v>
      </c>
      <c r="B24"/>
      <c r="C24"/>
      <c r="D24"/>
      <c r="E24"/>
      <c r="F24"/>
      <c r="G24"/>
      <c r="H24"/>
      <c r="I24"/>
      <c r="J24"/>
      <c r="K24"/>
      <c r="L24" t="s">
        <v>2</v>
      </c>
    </row>
    <row r="25" spans="1:12" x14ac:dyDescent="0.2">
      <c r="A25"/>
      <c r="B25"/>
      <c r="C25"/>
      <c r="D25"/>
      <c r="E25"/>
      <c r="F25"/>
      <c r="G25"/>
      <c r="H25"/>
      <c r="I25"/>
      <c r="J25"/>
      <c r="K25"/>
      <c r="L25" t="s">
        <v>2</v>
      </c>
    </row>
    <row r="26" spans="1:12" x14ac:dyDescent="0.2">
      <c r="A26" s="3">
        <v>4.3868268066797847E-2</v>
      </c>
      <c r="B26" s="3">
        <v>3.9335849115043078E-2</v>
      </c>
      <c r="C26" s="3">
        <v>4.114674024439887E-2</v>
      </c>
      <c r="D26" s="3">
        <v>4.5689113136942364E-2</v>
      </c>
      <c r="E26" s="3">
        <v>4.1887503646079474E-2</v>
      </c>
      <c r="F26" s="3">
        <v>3.908108877012563E-2</v>
      </c>
      <c r="G26" s="3">
        <v>3.9448062663087584E-2</v>
      </c>
      <c r="H26" s="3">
        <v>4.311027479993304E-2</v>
      </c>
      <c r="I26" s="3">
        <v>3.905544202762664E-2</v>
      </c>
      <c r="J26" s="3">
        <v>4.1641442062752346E-2</v>
      </c>
      <c r="K26" s="3">
        <v>4.5509893042631103E-2</v>
      </c>
      <c r="L26" s="3">
        <v>4.3982262215203842E-2</v>
      </c>
    </row>
    <row r="27" spans="1:12" x14ac:dyDescent="0.2">
      <c r="A27" s="3">
        <v>4.7396618867289769E-2</v>
      </c>
      <c r="B27" s="3">
        <v>4.3165663514536948E-2</v>
      </c>
      <c r="C27" s="3">
        <v>3.9783682535393224E-2</v>
      </c>
      <c r="D27" s="3">
        <v>4.4283978399269591E-2</v>
      </c>
      <c r="E27" s="3">
        <v>4.8015987967627259E-2</v>
      </c>
      <c r="F27" s="3">
        <v>4.3225876652425679E-2</v>
      </c>
      <c r="G27" s="3">
        <v>4.0964592105973849E-2</v>
      </c>
      <c r="H27" s="3">
        <v>3.9593147614017041E-2</v>
      </c>
      <c r="I27" s="3">
        <v>4.4241725512848051E-2</v>
      </c>
      <c r="J27" s="3">
        <v>4.9411279496472199E-2</v>
      </c>
      <c r="K27" s="3">
        <v>4.6670685102003361E-2</v>
      </c>
      <c r="L27" s="3">
        <v>4.0114778948128219E-2</v>
      </c>
    </row>
    <row r="28" spans="1:12" x14ac:dyDescent="0.2">
      <c r="A28" s="3">
        <v>4.3367410396131317E-2</v>
      </c>
      <c r="B28" s="3">
        <v>4.4913429323081407E-2</v>
      </c>
      <c r="C28" s="3">
        <v>4.704170130857991E-2</v>
      </c>
      <c r="D28" s="3">
        <v>4.0129128181064816E-2</v>
      </c>
      <c r="E28" s="3">
        <v>4.3072349646017978E-2</v>
      </c>
      <c r="F28" s="3">
        <v>4.374767191362413E-2</v>
      </c>
      <c r="G28" s="3">
        <v>4.2702301767449373E-2</v>
      </c>
      <c r="H28" s="3">
        <v>4.6294527561025138E-2</v>
      </c>
      <c r="I28" s="3">
        <v>3.8821708976822127E-2</v>
      </c>
      <c r="J28" s="3">
        <v>4.1519063341991909E-2</v>
      </c>
      <c r="K28" s="3">
        <v>4.0981365714412875E-2</v>
      </c>
      <c r="L28" s="3">
        <v>4.1114379402624864E-2</v>
      </c>
    </row>
    <row r="29" spans="1:12" x14ac:dyDescent="0.2">
      <c r="A29" s="3">
        <v>4.7129188288866919E-2</v>
      </c>
      <c r="B29" s="3">
        <v>4.8161527892802362E-2</v>
      </c>
      <c r="C29" s="3">
        <v>4.4713380092616946E-2</v>
      </c>
      <c r="D29" s="3">
        <v>4.5799951757328608E-2</v>
      </c>
      <c r="E29" s="3">
        <v>3.9715582086652039E-2</v>
      </c>
      <c r="F29" s="3">
        <v>3.9294671627791468E-2</v>
      </c>
      <c r="G29" s="3">
        <v>3.9277366312857095E-2</v>
      </c>
      <c r="H29" s="3">
        <v>3.889086177605787E-2</v>
      </c>
      <c r="I29" s="3">
        <v>3.99916341940037E-2</v>
      </c>
      <c r="J29" s="3">
        <v>4.4102923536743263E-2</v>
      </c>
      <c r="K29" s="3">
        <v>4.960739406462792E-2</v>
      </c>
      <c r="L29" s="3">
        <v>4.8839326482431444E-2</v>
      </c>
    </row>
    <row r="30" spans="1:12" x14ac:dyDescent="0.2">
      <c r="A30" s="3">
        <v>5.3136050581849663E-2</v>
      </c>
      <c r="B30" s="3">
        <v>4.4054051662262894E-2</v>
      </c>
      <c r="C30" s="3">
        <v>5.1133511655769848E-2</v>
      </c>
      <c r="D30" s="3">
        <v>4.7191776594871095E-2</v>
      </c>
      <c r="E30" s="3">
        <v>4.3284893628188485E-2</v>
      </c>
      <c r="F30" s="3">
        <v>3.9292881390820544E-2</v>
      </c>
      <c r="G30" s="3">
        <v>3.9492239779155447E-2</v>
      </c>
      <c r="H30" s="3">
        <v>4.5769059462422594E-2</v>
      </c>
      <c r="I30" s="3">
        <v>4.8997957269077297E-2</v>
      </c>
      <c r="J30" s="3">
        <v>4.4136714715087948E-2</v>
      </c>
      <c r="K30" s="3">
        <v>4.1152733257501579E-2</v>
      </c>
      <c r="L30" s="3">
        <v>3.7761949730675821E-2</v>
      </c>
    </row>
    <row r="31" spans="1:12" x14ac:dyDescent="0.2">
      <c r="A31" s="3">
        <v>5.7609516069275335E-2</v>
      </c>
      <c r="B31" s="3">
        <v>5.119851974049771E-2</v>
      </c>
      <c r="C31" s="3">
        <v>5.1691302974978717E-2</v>
      </c>
      <c r="D31" s="3">
        <v>4.6425539017037179E-2</v>
      </c>
      <c r="E31" s="3">
        <v>4.6518969472223531E-2</v>
      </c>
      <c r="F31" s="3">
        <v>4.1910916766974692E-2</v>
      </c>
      <c r="G31" s="3">
        <v>3.8828266097297892E-2</v>
      </c>
      <c r="H31" s="3">
        <v>4.5916271874150032E-2</v>
      </c>
      <c r="I31" s="3">
        <v>4.5553480313099699E-2</v>
      </c>
      <c r="J31" s="3">
        <v>4.609869061938341E-2</v>
      </c>
      <c r="K31" s="3">
        <v>4.3375843649591024E-2</v>
      </c>
      <c r="L31" s="3">
        <v>4.2658999699473038E-2</v>
      </c>
    </row>
    <row r="32" spans="1:12" x14ac:dyDescent="0.2">
      <c r="A32" s="3">
        <v>5.0018238646223588E-2</v>
      </c>
      <c r="B32" s="3">
        <v>5.3882755450689171E-2</v>
      </c>
      <c r="C32" s="3">
        <v>4.2352400259308545E-2</v>
      </c>
      <c r="D32" s="3">
        <v>4.6193263379674589E-2</v>
      </c>
      <c r="E32" s="3">
        <v>4.5764213811617813E-2</v>
      </c>
      <c r="F32" s="3">
        <v>4.7192384292540648E-2</v>
      </c>
      <c r="G32" s="3">
        <v>4.3791685628847991E-2</v>
      </c>
      <c r="H32" s="3">
        <v>4.6416439722168128E-2</v>
      </c>
      <c r="I32" s="3">
        <v>4.364458875199926E-2</v>
      </c>
      <c r="J32" s="3">
        <v>4.8419844320880881E-2</v>
      </c>
      <c r="K32" s="3">
        <v>4.1723047039005673E-2</v>
      </c>
      <c r="L32" s="3">
        <v>3.9746046756846946E-2</v>
      </c>
    </row>
    <row r="33" spans="1:12" x14ac:dyDescent="0.2">
      <c r="A33" s="3">
        <v>4.6874674428290616E-2</v>
      </c>
      <c r="B33" s="3">
        <v>4.7512759328276921E-2</v>
      </c>
      <c r="C33" s="3">
        <v>4.1079024942959515E-2</v>
      </c>
      <c r="D33" s="3">
        <v>4.9433880087382621E-2</v>
      </c>
      <c r="E33" s="3">
        <v>4.9545067686133627E-2</v>
      </c>
      <c r="F33" s="3">
        <v>5.673460970169935E-2</v>
      </c>
      <c r="G33" s="3">
        <v>3.9333461907724097E-2</v>
      </c>
      <c r="H33" s="3">
        <v>4.81804090302052E-2</v>
      </c>
      <c r="I33" s="3">
        <v>4.0409033026509458E-2</v>
      </c>
      <c r="J33" s="3">
        <v>4.8138384392532096E-2</v>
      </c>
      <c r="K33" s="3">
        <v>4.6268451293053375E-2</v>
      </c>
      <c r="L33" s="3">
        <v>4.935875293669461E-2</v>
      </c>
    </row>
    <row r="34" spans="1:12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">
      <c r="A35" t="s">
        <v>161</v>
      </c>
      <c r="B35"/>
      <c r="C35"/>
      <c r="D35"/>
      <c r="E35"/>
      <c r="F35"/>
      <c r="G35"/>
      <c r="H35"/>
      <c r="I35"/>
      <c r="J35"/>
      <c r="K35"/>
      <c r="L35"/>
    </row>
    <row r="36" spans="1:12" x14ac:dyDescent="0.2">
      <c r="A36" s="3">
        <f>A14</f>
        <v>6.4832300766390225E-2</v>
      </c>
      <c r="B36" s="3">
        <f t="shared" ref="B36:L36" si="0">B14</f>
        <v>5.4709391566502751E-2</v>
      </c>
      <c r="C36" s="3">
        <f t="shared" si="0"/>
        <v>0.27935227844081562</v>
      </c>
      <c r="D36" s="3">
        <f t="shared" si="0"/>
        <v>0.25609930893576877</v>
      </c>
      <c r="E36" s="3">
        <f t="shared" si="0"/>
        <v>0.39138939181439736</v>
      </c>
      <c r="F36" s="3">
        <f t="shared" si="0"/>
        <v>0.37731360542425219</v>
      </c>
      <c r="G36" s="3">
        <f t="shared" si="0"/>
        <v>0.27150897780554129</v>
      </c>
      <c r="H36" s="3">
        <f t="shared" si="0"/>
        <v>0.28007157200732835</v>
      </c>
      <c r="I36" s="3">
        <f t="shared" si="0"/>
        <v>0.24399686668671736</v>
      </c>
      <c r="J36" s="3">
        <f t="shared" si="0"/>
        <v>0.22576031027378404</v>
      </c>
      <c r="K36" s="3">
        <f t="shared" si="0"/>
        <v>0.46991223436566387</v>
      </c>
      <c r="L36" s="3">
        <f t="shared" si="0"/>
        <v>0.39738220785400591</v>
      </c>
    </row>
    <row r="37" spans="1:12" x14ac:dyDescent="0.2">
      <c r="A37" s="3">
        <f t="shared" ref="A37:L43" si="1">A15</f>
        <v>0.79913622091070624</v>
      </c>
      <c r="B37" s="3">
        <f t="shared" si="1"/>
        <v>0.75147594706262577</v>
      </c>
      <c r="C37" s="3">
        <f t="shared" si="1"/>
        <v>0.31878936773128097</v>
      </c>
      <c r="D37" s="3">
        <f t="shared" si="1"/>
        <v>0.32440015393603394</v>
      </c>
      <c r="E37" s="3">
        <f t="shared" si="1"/>
        <v>0.49422527467287719</v>
      </c>
      <c r="F37" s="3">
        <f t="shared" si="1"/>
        <v>0.44419230323625586</v>
      </c>
      <c r="G37" s="3">
        <f t="shared" si="1"/>
        <v>0.18526699873269997</v>
      </c>
      <c r="H37" s="3">
        <f t="shared" si="1"/>
        <v>0.19009308145883949</v>
      </c>
      <c r="I37" s="3">
        <f t="shared" si="1"/>
        <v>0.37790325439880462</v>
      </c>
      <c r="J37" s="3">
        <f t="shared" si="1"/>
        <v>0.40186480420893861</v>
      </c>
      <c r="K37" s="3">
        <f t="shared" si="1"/>
        <v>0.23035589509547508</v>
      </c>
      <c r="L37" s="3">
        <f t="shared" si="1"/>
        <v>0.27063192707447098</v>
      </c>
    </row>
    <row r="38" spans="1:12" x14ac:dyDescent="0.2">
      <c r="A38" s="3">
        <f t="shared" si="1"/>
        <v>1.1230318774124686</v>
      </c>
      <c r="B38" s="3">
        <f t="shared" si="1"/>
        <v>0.96376579300400456</v>
      </c>
      <c r="C38" s="3">
        <f t="shared" si="1"/>
        <v>0.26584815570435777</v>
      </c>
      <c r="D38" s="3">
        <f t="shared" si="1"/>
        <v>0.21990320014424705</v>
      </c>
      <c r="E38" s="3">
        <f t="shared" si="1"/>
        <v>0.28175680162802491</v>
      </c>
      <c r="F38" s="3">
        <f t="shared" si="1"/>
        <v>0.28897304649804129</v>
      </c>
      <c r="G38" s="3">
        <f t="shared" si="1"/>
        <v>0.34470654792288219</v>
      </c>
      <c r="H38" s="3">
        <f t="shared" si="1"/>
        <v>0.31473842555051468</v>
      </c>
      <c r="I38" s="3">
        <f t="shared" si="1"/>
        <v>0.2182658957284353</v>
      </c>
      <c r="J38" s="3">
        <f t="shared" si="1"/>
        <v>0.20920802184646095</v>
      </c>
      <c r="K38" s="3">
        <f t="shared" si="1"/>
        <v>0.47583139060966773</v>
      </c>
      <c r="L38" s="3">
        <f t="shared" si="1"/>
        <v>0.51708530615840187</v>
      </c>
    </row>
    <row r="39" spans="1:12" x14ac:dyDescent="0.2">
      <c r="A39" s="3">
        <f t="shared" si="1"/>
        <v>1.2873929359783158</v>
      </c>
      <c r="B39" s="3">
        <f t="shared" si="1"/>
        <v>1.1595068987390813</v>
      </c>
      <c r="C39" s="3">
        <f t="shared" si="1"/>
        <v>0.27101256281944103</v>
      </c>
      <c r="D39" s="3">
        <f t="shared" si="1"/>
        <v>0.26184667580930915</v>
      </c>
      <c r="E39" s="3">
        <f t="shared" si="1"/>
        <v>0.36370532929620109</v>
      </c>
      <c r="F39" s="3">
        <f t="shared" si="1"/>
        <v>0.3612502095630033</v>
      </c>
      <c r="G39" s="3">
        <f t="shared" si="1"/>
        <v>0.19360202703565446</v>
      </c>
      <c r="H39" s="3">
        <f t="shared" si="1"/>
        <v>0.1933417372035903</v>
      </c>
      <c r="I39" s="3">
        <f t="shared" si="1"/>
        <v>0.3098935701782255</v>
      </c>
      <c r="J39" s="3">
        <f t="shared" si="1"/>
        <v>0.28439906711620888</v>
      </c>
      <c r="K39" s="3">
        <f t="shared" si="1"/>
        <v>1.9726180857535978</v>
      </c>
      <c r="L39" s="3">
        <f t="shared" si="1"/>
        <v>1.9750329734623704</v>
      </c>
    </row>
    <row r="40" spans="1:12" x14ac:dyDescent="0.2">
      <c r="A40" s="3">
        <f t="shared" si="1"/>
        <v>1.8762666931980274</v>
      </c>
      <c r="B40" s="3">
        <f t="shared" si="1"/>
        <v>1.7482154257626374</v>
      </c>
      <c r="C40" s="3">
        <f t="shared" si="1"/>
        <v>0.97226794531436245</v>
      </c>
      <c r="D40" s="3">
        <f t="shared" si="1"/>
        <v>0.96141791708844226</v>
      </c>
      <c r="E40" s="3">
        <f t="shared" si="1"/>
        <v>0.27255701228737311</v>
      </c>
      <c r="F40" s="3">
        <f t="shared" si="1"/>
        <v>0.25084434057631133</v>
      </c>
      <c r="G40" s="3">
        <f t="shared" si="1"/>
        <v>0.25716977938173796</v>
      </c>
      <c r="H40" s="3">
        <f t="shared" si="1"/>
        <v>0.24779730844539186</v>
      </c>
      <c r="I40" s="3">
        <f t="shared" si="1"/>
        <v>0.90048568444072008</v>
      </c>
      <c r="J40" s="3">
        <f t="shared" si="1"/>
        <v>0.88081930507035311</v>
      </c>
      <c r="K40" s="3">
        <f t="shared" si="1"/>
        <v>0.20722421415158748</v>
      </c>
      <c r="L40" s="3">
        <f t="shared" si="1"/>
        <v>0.18827183906921968</v>
      </c>
    </row>
    <row r="41" spans="1:12" x14ac:dyDescent="0.2">
      <c r="A41" s="3">
        <f t="shared" si="1"/>
        <v>2.2108256768384247</v>
      </c>
      <c r="B41" s="3">
        <f t="shared" si="1"/>
        <v>2.1875889294560094</v>
      </c>
      <c r="C41" s="3">
        <f t="shared" si="1"/>
        <v>0.40488849254115644</v>
      </c>
      <c r="D41" s="3">
        <f t="shared" si="1"/>
        <v>0.33695953737387729</v>
      </c>
      <c r="E41" s="3">
        <f t="shared" si="1"/>
        <v>0.20439556462280228</v>
      </c>
      <c r="F41" s="3">
        <f t="shared" si="1"/>
        <v>0.18154105738973556</v>
      </c>
      <c r="G41" s="3">
        <f t="shared" si="1"/>
        <v>0.7051964394316721</v>
      </c>
      <c r="H41" s="3">
        <f t="shared" si="1"/>
        <v>0.73313016294291411</v>
      </c>
      <c r="I41" s="3">
        <f t="shared" si="1"/>
        <v>0.76067398727278523</v>
      </c>
      <c r="J41" s="3">
        <f t="shared" si="1"/>
        <v>0.71082996233718454</v>
      </c>
      <c r="K41" s="3">
        <f t="shared" si="1"/>
        <v>0.31966957968058801</v>
      </c>
      <c r="L41" s="3">
        <f t="shared" si="1"/>
        <v>0.32947276075797666</v>
      </c>
    </row>
    <row r="42" spans="1:12" x14ac:dyDescent="0.2">
      <c r="A42" s="3">
        <f t="shared" si="1"/>
        <v>1.6825904913072152</v>
      </c>
      <c r="B42" s="3">
        <f t="shared" si="1"/>
        <v>1.6181247592827559</v>
      </c>
      <c r="C42" s="3">
        <f t="shared" si="1"/>
        <v>0.19420055703336234</v>
      </c>
      <c r="D42" s="3">
        <f t="shared" si="1"/>
        <v>0.19080979212756199</v>
      </c>
      <c r="E42" s="3">
        <f t="shared" si="1"/>
        <v>0.35275577455310342</v>
      </c>
      <c r="F42" s="3">
        <f t="shared" si="1"/>
        <v>0.35105047986511728</v>
      </c>
      <c r="G42" s="3">
        <f t="shared" si="1"/>
        <v>0.18868390112629652</v>
      </c>
      <c r="H42" s="3">
        <f t="shared" si="1"/>
        <v>0.19188390698116417</v>
      </c>
      <c r="I42" s="3">
        <f t="shared" si="1"/>
        <v>0.49203521298325259</v>
      </c>
      <c r="J42" s="3">
        <f t="shared" si="1"/>
        <v>0.44320455226905103</v>
      </c>
      <c r="K42" s="3">
        <f t="shared" si="1"/>
        <v>0.35007697258750853</v>
      </c>
      <c r="L42" s="3">
        <f t="shared" si="1"/>
        <v>0.3487645630809017</v>
      </c>
    </row>
    <row r="43" spans="1:12" x14ac:dyDescent="0.2">
      <c r="A43" s="3">
        <f t="shared" si="1"/>
        <v>0.20333478145075992</v>
      </c>
      <c r="B43" s="3">
        <f t="shared" si="1"/>
        <v>0.22905991499219816</v>
      </c>
      <c r="C43" s="3">
        <f t="shared" si="1"/>
        <v>0.28830113660426926</v>
      </c>
      <c r="D43" s="3">
        <f t="shared" si="1"/>
        <v>0.30129997794956742</v>
      </c>
      <c r="E43" s="3">
        <f t="shared" si="1"/>
        <v>1.3285066433094457</v>
      </c>
      <c r="F43" s="3">
        <f t="shared" si="1"/>
        <v>1.10109223362327</v>
      </c>
      <c r="G43" s="3">
        <f t="shared" si="1"/>
        <v>0.33995352673382695</v>
      </c>
      <c r="H43" s="3">
        <f t="shared" si="1"/>
        <v>0.37014916901500505</v>
      </c>
      <c r="I43" s="3">
        <f t="shared" si="1"/>
        <v>0.7607311049794373</v>
      </c>
      <c r="J43" s="3">
        <f t="shared" si="1"/>
        <v>0.79845399642487169</v>
      </c>
      <c r="K43" s="3">
        <f t="shared" si="1"/>
        <v>0.28290033196985592</v>
      </c>
      <c r="L43" s="3">
        <f t="shared" si="1"/>
        <v>0.28560921654203564</v>
      </c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4" t="s">
        <v>162</v>
      </c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">
      <c r="A47">
        <v>11.188000000000001</v>
      </c>
      <c r="B47">
        <v>6.5590000000000002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2">
      <c r="A48">
        <v>37.067</v>
      </c>
      <c r="B48">
        <v>24.937999999999999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">
      <c r="A49">
        <v>49.584000000000003</v>
      </c>
      <c r="B49">
        <v>39.427999999999997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133.11600000000001</v>
      </c>
      <c r="L49">
        <v>133.73500000000001</v>
      </c>
    </row>
    <row r="50" spans="1:12" x14ac:dyDescent="0.2">
      <c r="A50">
        <v>114.68</v>
      </c>
      <c r="B50">
        <v>96.933000000000007</v>
      </c>
      <c r="C50">
        <v>25.091000000000001</v>
      </c>
      <c r="D50">
        <v>24.556999999999999</v>
      </c>
      <c r="E50">
        <v>0</v>
      </c>
      <c r="F50">
        <v>0</v>
      </c>
      <c r="G50">
        <v>0</v>
      </c>
      <c r="H50">
        <v>0</v>
      </c>
      <c r="I50">
        <v>19.663</v>
      </c>
      <c r="J50">
        <v>18.542000000000002</v>
      </c>
      <c r="K50">
        <v>0</v>
      </c>
      <c r="L50">
        <v>0</v>
      </c>
    </row>
    <row r="51" spans="1:12" x14ac:dyDescent="0.2">
      <c r="A51">
        <v>199.55199999999999</v>
      </c>
      <c r="B51">
        <v>192.72800000000001</v>
      </c>
      <c r="C51">
        <v>0</v>
      </c>
      <c r="D51">
        <v>0</v>
      </c>
      <c r="E51">
        <v>0</v>
      </c>
      <c r="F51">
        <v>0</v>
      </c>
      <c r="G51">
        <v>0</v>
      </c>
      <c r="H51">
        <v>3.7330000000000001</v>
      </c>
      <c r="I51">
        <v>7.3739999999999997</v>
      </c>
      <c r="J51">
        <v>0</v>
      </c>
      <c r="K51">
        <v>0</v>
      </c>
      <c r="L51">
        <v>0</v>
      </c>
    </row>
    <row r="52" spans="1:12" x14ac:dyDescent="0.2">
      <c r="A52">
        <v>87.881</v>
      </c>
      <c r="B52">
        <v>79.912999999999997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">
      <c r="A53">
        <v>0</v>
      </c>
      <c r="B53">
        <v>0</v>
      </c>
      <c r="C53">
        <v>0</v>
      </c>
      <c r="D53">
        <v>0</v>
      </c>
      <c r="E53">
        <v>52.802999999999997</v>
      </c>
      <c r="F53">
        <v>34.347999999999999</v>
      </c>
      <c r="G53">
        <v>0</v>
      </c>
      <c r="H53">
        <v>0</v>
      </c>
      <c r="I53">
        <v>7.9329999999999998</v>
      </c>
      <c r="J53">
        <v>10.996</v>
      </c>
      <c r="K53">
        <v>0</v>
      </c>
      <c r="L5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D8DF-EE4D-4B1B-9A69-2E0F9C506C7B}">
  <dimension ref="A1:L55"/>
  <sheetViews>
    <sheetView workbookViewId="0">
      <selection activeCell="G54" sqref="G54"/>
    </sheetView>
  </sheetViews>
  <sheetFormatPr defaultRowHeight="11.25" x14ac:dyDescent="0.2"/>
  <cols>
    <col min="2" max="2" width="8.1640625" bestFit="1" customWidth="1"/>
    <col min="3" max="4" width="11.1640625" bestFit="1" customWidth="1"/>
    <col min="5" max="6" width="12.1640625" bestFit="1" customWidth="1"/>
    <col min="7" max="8" width="10.33203125" bestFit="1" customWidth="1"/>
    <col min="9" max="10" width="9.83203125" bestFit="1" customWidth="1"/>
    <col min="11" max="12" width="10.83203125" bestFit="1" customWidth="1"/>
  </cols>
  <sheetData>
    <row r="1" spans="1:12" x14ac:dyDescent="0.2">
      <c r="A1" s="4" t="s">
        <v>212</v>
      </c>
    </row>
    <row r="2" spans="1:12" ht="12" thickBot="1" x14ac:dyDescent="0.25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</row>
    <row r="3" spans="1:12" x14ac:dyDescent="0.2">
      <c r="A3" s="6" t="s">
        <v>7</v>
      </c>
      <c r="B3" s="7" t="s">
        <v>7</v>
      </c>
      <c r="C3" s="10" t="s">
        <v>130</v>
      </c>
      <c r="D3" s="10" t="s">
        <v>130</v>
      </c>
      <c r="E3" s="36" t="s">
        <v>131</v>
      </c>
      <c r="F3" s="37" t="s">
        <v>131</v>
      </c>
      <c r="G3" s="36" t="s">
        <v>132</v>
      </c>
      <c r="H3" s="37" t="s">
        <v>132</v>
      </c>
      <c r="I3" s="38" t="s">
        <v>133</v>
      </c>
      <c r="J3" s="39" t="s">
        <v>133</v>
      </c>
      <c r="K3" s="40">
        <v>139</v>
      </c>
      <c r="L3" s="41">
        <v>139</v>
      </c>
    </row>
    <row r="4" spans="1:12" x14ac:dyDescent="0.2">
      <c r="A4" s="14" t="s">
        <v>12</v>
      </c>
      <c r="B4" s="15" t="s">
        <v>12</v>
      </c>
      <c r="C4" s="23" t="s">
        <v>134</v>
      </c>
      <c r="D4" s="23" t="s">
        <v>134</v>
      </c>
      <c r="E4" s="42" t="s">
        <v>135</v>
      </c>
      <c r="F4" s="43" t="s">
        <v>135</v>
      </c>
      <c r="G4" s="42" t="s">
        <v>136</v>
      </c>
      <c r="H4" s="43" t="s">
        <v>136</v>
      </c>
      <c r="I4" s="44" t="s">
        <v>137</v>
      </c>
      <c r="J4" s="45" t="s">
        <v>137</v>
      </c>
      <c r="K4" s="22">
        <v>145</v>
      </c>
      <c r="L4" s="46">
        <v>145</v>
      </c>
    </row>
    <row r="5" spans="1:12" x14ac:dyDescent="0.2">
      <c r="A5" s="14" t="s">
        <v>18</v>
      </c>
      <c r="B5" s="15" t="s">
        <v>18</v>
      </c>
      <c r="C5" s="23" t="s">
        <v>138</v>
      </c>
      <c r="D5" s="23" t="s">
        <v>138</v>
      </c>
      <c r="E5" s="42" t="s">
        <v>139</v>
      </c>
      <c r="F5" s="43" t="s">
        <v>139</v>
      </c>
      <c r="G5" s="42" t="s">
        <v>140</v>
      </c>
      <c r="H5" s="43" t="s">
        <v>140</v>
      </c>
      <c r="I5" s="44" t="s">
        <v>141</v>
      </c>
      <c r="J5" s="45" t="s">
        <v>141</v>
      </c>
      <c r="K5" s="22">
        <v>153</v>
      </c>
      <c r="L5" s="46">
        <v>153</v>
      </c>
    </row>
    <row r="6" spans="1:12" x14ac:dyDescent="0.2">
      <c r="A6" s="14" t="s">
        <v>24</v>
      </c>
      <c r="B6" s="15" t="s">
        <v>24</v>
      </c>
      <c r="C6" s="23" t="s">
        <v>142</v>
      </c>
      <c r="D6" s="23" t="s">
        <v>142</v>
      </c>
      <c r="E6" s="42" t="s">
        <v>143</v>
      </c>
      <c r="F6" s="43" t="s">
        <v>143</v>
      </c>
      <c r="G6" s="42" t="s">
        <v>144</v>
      </c>
      <c r="H6" s="43" t="s">
        <v>144</v>
      </c>
      <c r="I6" s="44" t="s">
        <v>145</v>
      </c>
      <c r="J6" s="45" t="s">
        <v>145</v>
      </c>
      <c r="K6" s="22">
        <v>156</v>
      </c>
      <c r="L6" s="46">
        <v>156</v>
      </c>
    </row>
    <row r="7" spans="1:12" x14ac:dyDescent="0.2">
      <c r="A7" s="14" t="s">
        <v>29</v>
      </c>
      <c r="B7" s="15" t="s">
        <v>29</v>
      </c>
      <c r="C7" s="23" t="s">
        <v>146</v>
      </c>
      <c r="D7" s="23" t="s">
        <v>146</v>
      </c>
      <c r="E7" s="42" t="s">
        <v>147</v>
      </c>
      <c r="F7" s="43" t="s">
        <v>147</v>
      </c>
      <c r="G7" s="42" t="s">
        <v>148</v>
      </c>
      <c r="H7" s="43" t="s">
        <v>148</v>
      </c>
      <c r="I7" s="47">
        <v>22</v>
      </c>
      <c r="J7" s="48">
        <v>22</v>
      </c>
      <c r="K7" s="22">
        <v>199</v>
      </c>
      <c r="L7" s="46">
        <v>199</v>
      </c>
    </row>
    <row r="8" spans="1:12" x14ac:dyDescent="0.2">
      <c r="A8" s="14" t="s">
        <v>33</v>
      </c>
      <c r="B8" s="15" t="s">
        <v>33</v>
      </c>
      <c r="C8" s="23" t="s">
        <v>149</v>
      </c>
      <c r="D8" s="23" t="s">
        <v>149</v>
      </c>
      <c r="E8" s="42" t="s">
        <v>150</v>
      </c>
      <c r="F8" s="43" t="s">
        <v>150</v>
      </c>
      <c r="G8" s="42" t="s">
        <v>151</v>
      </c>
      <c r="H8" s="43" t="s">
        <v>151</v>
      </c>
      <c r="I8" s="47">
        <v>65</v>
      </c>
      <c r="J8" s="48">
        <v>65</v>
      </c>
      <c r="K8" s="49" t="s">
        <v>152</v>
      </c>
      <c r="L8" s="50" t="s">
        <v>152</v>
      </c>
    </row>
    <row r="9" spans="1:12" x14ac:dyDescent="0.2">
      <c r="A9" s="14" t="s">
        <v>37</v>
      </c>
      <c r="B9" s="15" t="s">
        <v>37</v>
      </c>
      <c r="C9" s="16" t="s">
        <v>153</v>
      </c>
      <c r="D9" s="16" t="s">
        <v>153</v>
      </c>
      <c r="E9" s="51" t="s">
        <v>154</v>
      </c>
      <c r="F9" s="52" t="s">
        <v>154</v>
      </c>
      <c r="G9" s="42" t="s">
        <v>155</v>
      </c>
      <c r="H9" s="43" t="s">
        <v>155</v>
      </c>
      <c r="I9" s="47">
        <v>126</v>
      </c>
      <c r="J9" s="48">
        <v>126</v>
      </c>
      <c r="K9" s="49" t="s">
        <v>156</v>
      </c>
      <c r="L9" s="50" t="s">
        <v>156</v>
      </c>
    </row>
    <row r="10" spans="1:12" ht="12" thickBot="1" x14ac:dyDescent="0.25">
      <c r="A10" s="24" t="s">
        <v>41</v>
      </c>
      <c r="B10" s="25" t="s">
        <v>41</v>
      </c>
      <c r="C10" s="53" t="s">
        <v>157</v>
      </c>
      <c r="D10" s="53" t="s">
        <v>157</v>
      </c>
      <c r="E10" s="54" t="s">
        <v>158</v>
      </c>
      <c r="F10" s="55" t="s">
        <v>158</v>
      </c>
      <c r="G10" s="56" t="s">
        <v>159</v>
      </c>
      <c r="H10" s="57" t="s">
        <v>159</v>
      </c>
      <c r="I10" s="58">
        <v>127</v>
      </c>
      <c r="J10" s="59">
        <v>127</v>
      </c>
      <c r="K10" s="60" t="s">
        <v>160</v>
      </c>
      <c r="L10" s="61" t="s">
        <v>160</v>
      </c>
    </row>
    <row r="12" spans="1:12" x14ac:dyDescent="0.2">
      <c r="A12" t="s">
        <v>0</v>
      </c>
      <c r="L12" t="s">
        <v>2</v>
      </c>
    </row>
    <row r="13" spans="1:12" x14ac:dyDescent="0.2">
      <c r="A13" t="s">
        <v>3</v>
      </c>
      <c r="L13" t="s">
        <v>2</v>
      </c>
    </row>
    <row r="14" spans="1:12" x14ac:dyDescent="0.2">
      <c r="L14" t="s">
        <v>2</v>
      </c>
    </row>
    <row r="15" spans="1:12" x14ac:dyDescent="0.2">
      <c r="A15" s="3">
        <v>7.7115150912685254E-2</v>
      </c>
      <c r="B15" s="3">
        <v>6.8397302154195025E-2</v>
      </c>
      <c r="C15" s="3">
        <v>0.25864084530355674</v>
      </c>
      <c r="D15" s="3">
        <v>0.23941866898424582</v>
      </c>
      <c r="E15" s="3">
        <v>0.53519550830616802</v>
      </c>
      <c r="F15" s="3">
        <v>0.4927303913560766</v>
      </c>
      <c r="G15" s="3">
        <v>0.47291911354193505</v>
      </c>
      <c r="H15" s="3">
        <v>0.38977831456470474</v>
      </c>
      <c r="I15" s="3">
        <v>0.2055603259047766</v>
      </c>
      <c r="J15" s="3">
        <v>0.20576235335886162</v>
      </c>
      <c r="K15" s="3">
        <v>0.29036880317948144</v>
      </c>
      <c r="L15" s="3">
        <v>0.25820571855260555</v>
      </c>
    </row>
    <row r="16" spans="1:12" x14ac:dyDescent="0.2">
      <c r="A16" s="3">
        <v>1.0293683999796153</v>
      </c>
      <c r="B16" s="3">
        <v>0.89199931628167939</v>
      </c>
      <c r="C16" s="3">
        <v>0.40711954174547738</v>
      </c>
      <c r="D16" s="3">
        <v>0.39591096015706756</v>
      </c>
      <c r="E16" s="3">
        <v>0.51721568589726719</v>
      </c>
      <c r="F16" s="3">
        <v>0.47426419475203968</v>
      </c>
      <c r="G16" s="3">
        <v>0.28562276354572519</v>
      </c>
      <c r="H16" s="3">
        <v>0.26353103339196376</v>
      </c>
      <c r="I16" s="3">
        <v>0.30545793326597198</v>
      </c>
      <c r="J16" s="3">
        <v>0.31073786125147468</v>
      </c>
      <c r="K16" s="3">
        <v>0.3973977493765673</v>
      </c>
      <c r="L16" s="3">
        <v>0.4065680830400889</v>
      </c>
    </row>
    <row r="17" spans="1:12" x14ac:dyDescent="0.2">
      <c r="A17" s="3">
        <v>1.3855204217082082</v>
      </c>
      <c r="B17" s="3">
        <v>1.3259586818073223</v>
      </c>
      <c r="C17" s="3">
        <v>0.80434769076081492</v>
      </c>
      <c r="D17" s="3">
        <v>0.70149430516247757</v>
      </c>
      <c r="E17" s="3">
        <v>0.55962012414600415</v>
      </c>
      <c r="F17" s="3">
        <v>0.55045794752755972</v>
      </c>
      <c r="G17" s="3">
        <v>0.2810604135259232</v>
      </c>
      <c r="H17" s="3">
        <v>0.29353937045820128</v>
      </c>
      <c r="I17" s="3">
        <v>0.41577082205683752</v>
      </c>
      <c r="J17" s="3">
        <v>0.38517100959135459</v>
      </c>
      <c r="K17" s="3">
        <v>0.23666157994125817</v>
      </c>
      <c r="L17" s="3">
        <v>0.23447323948957507</v>
      </c>
    </row>
    <row r="18" spans="1:12" x14ac:dyDescent="0.2">
      <c r="A18" s="3">
        <v>1.6011818884138131</v>
      </c>
      <c r="B18" s="3">
        <v>1.4210710342095165</v>
      </c>
      <c r="C18" s="3">
        <v>0.59028394470906576</v>
      </c>
      <c r="D18" s="3">
        <v>0.52468104307249641</v>
      </c>
      <c r="E18" s="3">
        <v>0.22171731886185994</v>
      </c>
      <c r="F18" s="3">
        <v>0.21656820229301355</v>
      </c>
      <c r="G18" s="3">
        <v>0.54984596512318773</v>
      </c>
      <c r="H18" s="3">
        <v>0.48166690197775175</v>
      </c>
      <c r="I18" s="3">
        <v>0.60150755113644583</v>
      </c>
      <c r="J18" s="3">
        <v>0.68250488366240725</v>
      </c>
      <c r="K18" s="3">
        <v>0.46533103541429316</v>
      </c>
      <c r="L18" s="3">
        <v>0.48850318716982122</v>
      </c>
    </row>
    <row r="19" spans="1:12" x14ac:dyDescent="0.2">
      <c r="A19" s="3">
        <v>2.1077152902877376</v>
      </c>
      <c r="B19" s="3">
        <v>2.0920276743370603</v>
      </c>
      <c r="C19" s="3">
        <v>0.94479535373451817</v>
      </c>
      <c r="D19" s="3">
        <v>0.86951129279536743</v>
      </c>
      <c r="E19" s="3">
        <v>0.79233530723954748</v>
      </c>
      <c r="F19" s="3">
        <v>0.77593352315545217</v>
      </c>
      <c r="G19" s="3">
        <v>0.36371830482829409</v>
      </c>
      <c r="H19" s="3">
        <v>0.33962256666988144</v>
      </c>
      <c r="I19" s="3">
        <v>0.44747187876552824</v>
      </c>
      <c r="J19" s="3">
        <v>0.42576548763057631</v>
      </c>
      <c r="K19" s="3">
        <v>0.44454709570994094</v>
      </c>
      <c r="L19" s="3">
        <v>0.42536975388077325</v>
      </c>
    </row>
    <row r="20" spans="1:12" x14ac:dyDescent="0.2">
      <c r="A20" s="3">
        <v>2.3163071605458665</v>
      </c>
      <c r="B20" s="3">
        <v>2.3113876235497219</v>
      </c>
      <c r="C20" s="3">
        <v>0.61069341341480332</v>
      </c>
      <c r="D20" s="3">
        <v>0.44850791359355507</v>
      </c>
      <c r="E20" s="3">
        <v>0.8055111976415843</v>
      </c>
      <c r="F20" s="3">
        <v>0.74336651686187549</v>
      </c>
      <c r="G20" s="3">
        <v>0.48509918086004838</v>
      </c>
      <c r="H20" s="3">
        <v>0.4669906790847656</v>
      </c>
      <c r="I20" s="3">
        <v>0.51261559686603542</v>
      </c>
      <c r="J20" s="3">
        <v>0.54686868244707176</v>
      </c>
      <c r="K20" s="3">
        <v>0.44620552550999859</v>
      </c>
      <c r="L20" s="3">
        <v>0.37552754891132473</v>
      </c>
    </row>
    <row r="21" spans="1:12" x14ac:dyDescent="0.2">
      <c r="A21" s="3">
        <v>1.9314747634932081</v>
      </c>
      <c r="B21" s="3">
        <v>1.8809971182886183</v>
      </c>
      <c r="C21" s="3">
        <v>0.8669953319666075</v>
      </c>
      <c r="D21" s="3">
        <v>0.81457198248145013</v>
      </c>
      <c r="E21" s="3">
        <v>0.5405517900625797</v>
      </c>
      <c r="F21" s="3">
        <v>0.54381182031756381</v>
      </c>
      <c r="G21" s="3">
        <v>0.25641383786876332</v>
      </c>
      <c r="H21" s="3">
        <v>0.22806617473267901</v>
      </c>
      <c r="I21" s="3">
        <v>0.39560088641427293</v>
      </c>
      <c r="J21" s="3">
        <v>0.44775107070892278</v>
      </c>
      <c r="K21" s="3">
        <v>0.40168468360417647</v>
      </c>
      <c r="L21" s="3">
        <v>0.39702557461559229</v>
      </c>
    </row>
    <row r="22" spans="1:12" x14ac:dyDescent="0.2">
      <c r="A22" s="3">
        <v>0.23103076162305874</v>
      </c>
      <c r="B22" s="3">
        <v>0.31888387233802717</v>
      </c>
      <c r="C22" s="3">
        <v>0.28642294355437142</v>
      </c>
      <c r="D22" s="3">
        <v>0.30562862267765567</v>
      </c>
      <c r="E22" s="3">
        <v>0.40440026237443455</v>
      </c>
      <c r="F22" s="3">
        <v>0.50276306064762577</v>
      </c>
      <c r="G22" s="3">
        <v>0.5321361236123574</v>
      </c>
      <c r="H22" s="3">
        <v>0.58519350287430727</v>
      </c>
      <c r="I22" s="3">
        <v>0.47905771523507101</v>
      </c>
      <c r="J22" s="3">
        <v>0.4495513458582292</v>
      </c>
      <c r="K22" s="3">
        <v>0.43587003398597779</v>
      </c>
      <c r="L22" s="3">
        <v>0.47151952797312219</v>
      </c>
    </row>
    <row r="23" spans="1:12" x14ac:dyDescent="0.2">
      <c r="L23" t="s">
        <v>2</v>
      </c>
    </row>
    <row r="24" spans="1:12" x14ac:dyDescent="0.2">
      <c r="A24" s="4" t="s">
        <v>68</v>
      </c>
      <c r="L24" t="s">
        <v>2</v>
      </c>
    </row>
    <row r="25" spans="1:12" x14ac:dyDescent="0.2">
      <c r="A25" t="s">
        <v>3</v>
      </c>
      <c r="L25" t="s">
        <v>2</v>
      </c>
    </row>
    <row r="26" spans="1:12" x14ac:dyDescent="0.2">
      <c r="L26" t="s">
        <v>2</v>
      </c>
    </row>
    <row r="27" spans="1:12" x14ac:dyDescent="0.2">
      <c r="A27" s="3">
        <v>5.8090952158778963E-2</v>
      </c>
      <c r="B27" s="3">
        <v>4.4812344416362282E-2</v>
      </c>
      <c r="C27" s="3">
        <v>4.1844896579534455E-2</v>
      </c>
      <c r="D27" s="3">
        <v>4.6426246451338582E-2</v>
      </c>
      <c r="E27" s="3">
        <v>5.2129061853068877E-2</v>
      </c>
      <c r="F27" s="3">
        <v>4.9143728303064745E-2</v>
      </c>
      <c r="G27" s="3">
        <v>4.7446731346909861E-2</v>
      </c>
      <c r="H27" s="3">
        <v>4.7970051821829278E-2</v>
      </c>
      <c r="I27" s="3">
        <v>4.3747972829799663E-2</v>
      </c>
      <c r="J27" s="3">
        <v>4.2348884046981519E-2</v>
      </c>
      <c r="K27" s="3">
        <v>4.4846195938952567E-2</v>
      </c>
      <c r="L27" s="3">
        <v>4.7623129419532569E-2</v>
      </c>
    </row>
    <row r="28" spans="1:12" x14ac:dyDescent="0.2">
      <c r="A28" s="3">
        <v>5.8790785435341143E-2</v>
      </c>
      <c r="B28" s="3">
        <v>4.7841597361584838E-2</v>
      </c>
      <c r="C28" s="3">
        <v>5.7469408564541469E-2</v>
      </c>
      <c r="D28" s="3">
        <v>4.3112285639029586E-2</v>
      </c>
      <c r="E28" s="3">
        <v>4.3664768415722886E-2</v>
      </c>
      <c r="F28" s="3">
        <v>4.5723022771074907E-2</v>
      </c>
      <c r="G28" s="3">
        <v>4.8039469570047719E-2</v>
      </c>
      <c r="H28" s="3">
        <v>4.7041287477611882E-2</v>
      </c>
      <c r="I28" s="3">
        <v>4.6774035306936544E-2</v>
      </c>
      <c r="J28" s="3">
        <v>4.6099954563786155E-2</v>
      </c>
      <c r="K28" s="3">
        <v>4.4918139186599371E-2</v>
      </c>
      <c r="L28" s="3">
        <v>4.8956947313811311E-2</v>
      </c>
    </row>
    <row r="29" spans="1:12" x14ac:dyDescent="0.2">
      <c r="A29" s="3">
        <v>6.4319768700934365E-2</v>
      </c>
      <c r="B29" s="3">
        <v>4.8272160836445234E-2</v>
      </c>
      <c r="C29" s="3">
        <v>5.2589129383228329E-2</v>
      </c>
      <c r="D29" s="3">
        <v>5.5092968184643439E-2</v>
      </c>
      <c r="E29" s="3">
        <v>4.9375179573551066E-2</v>
      </c>
      <c r="F29" s="3">
        <v>4.1397264915763954E-2</v>
      </c>
      <c r="G29" s="3">
        <v>4.3810085065761444E-2</v>
      </c>
      <c r="H29" s="3">
        <v>4.3683457874168399E-2</v>
      </c>
      <c r="I29" s="3">
        <v>4.1066338238205796E-2</v>
      </c>
      <c r="J29" s="3">
        <v>4.2653121320872914E-2</v>
      </c>
      <c r="K29" s="3">
        <v>4.3023785025872015E-2</v>
      </c>
      <c r="L29" s="3">
        <v>4.6143001350331406E-2</v>
      </c>
    </row>
    <row r="30" spans="1:12" x14ac:dyDescent="0.2">
      <c r="A30" s="3">
        <v>5.6230845317241804E-2</v>
      </c>
      <c r="B30" s="3">
        <v>4.8629359046559135E-2</v>
      </c>
      <c r="C30" s="3">
        <v>5.4701969368288417E-2</v>
      </c>
      <c r="D30" s="3">
        <v>4.8468400621282173E-2</v>
      </c>
      <c r="E30" s="3">
        <v>4.2490754753238782E-2</v>
      </c>
      <c r="F30" s="3">
        <v>4.1372076846927522E-2</v>
      </c>
      <c r="G30" s="3">
        <v>4.2161998060628411E-2</v>
      </c>
      <c r="H30" s="3">
        <v>4.7420581868995226E-2</v>
      </c>
      <c r="I30" s="3">
        <v>4.3909000554281749E-2</v>
      </c>
      <c r="J30" s="3">
        <v>4.1022593256828804E-2</v>
      </c>
      <c r="K30" s="3">
        <v>4.7412676522831897E-2</v>
      </c>
      <c r="L30" s="3">
        <v>4.771378940337679E-2</v>
      </c>
    </row>
    <row r="31" spans="1:12" x14ac:dyDescent="0.2">
      <c r="A31" s="3">
        <v>6.0110559680550041E-2</v>
      </c>
      <c r="B31" s="3">
        <v>5.592315092885268E-2</v>
      </c>
      <c r="C31" s="3">
        <v>5.0100867006063199E-2</v>
      </c>
      <c r="D31" s="3">
        <v>4.7275268111036099E-2</v>
      </c>
      <c r="E31" s="3">
        <v>4.6170286734196278E-2</v>
      </c>
      <c r="F31" s="3">
        <v>4.321525802870347E-2</v>
      </c>
      <c r="G31" s="3">
        <v>4.5767849604985748E-2</v>
      </c>
      <c r="H31" s="3">
        <v>4.4604457216506771E-2</v>
      </c>
      <c r="I31" s="3">
        <v>4.5848428385347903E-2</v>
      </c>
      <c r="J31" s="3">
        <v>4.2846837885204284E-2</v>
      </c>
      <c r="K31" s="3">
        <v>4.7322687340264173E-2</v>
      </c>
      <c r="L31" s="3">
        <v>5.3578571078209701E-2</v>
      </c>
    </row>
    <row r="32" spans="1:12" x14ac:dyDescent="0.2">
      <c r="A32" s="3">
        <v>6.1790608090974468E-2</v>
      </c>
      <c r="B32" s="3">
        <v>5.3326375954122242E-2</v>
      </c>
      <c r="C32" s="3">
        <v>5.1041110190206185E-2</v>
      </c>
      <c r="D32" s="3">
        <v>4.5798746467784944E-2</v>
      </c>
      <c r="E32" s="3">
        <v>4.4777891111771911E-2</v>
      </c>
      <c r="F32" s="3">
        <v>4.7922561860098557E-2</v>
      </c>
      <c r="G32" s="3">
        <v>4.7359167193953056E-2</v>
      </c>
      <c r="H32" s="3">
        <v>5.1290754255264345E-2</v>
      </c>
      <c r="I32" s="3">
        <v>4.5225392361552229E-2</v>
      </c>
      <c r="J32" s="3">
        <v>4.5972051965436765E-2</v>
      </c>
      <c r="K32" s="3">
        <v>4.9670932683221904E-2</v>
      </c>
      <c r="L32" s="3">
        <v>4.6267921814924298E-2</v>
      </c>
    </row>
    <row r="33" spans="1:12" x14ac:dyDescent="0.2">
      <c r="A33" s="3">
        <v>5.5867342645207187E-2</v>
      </c>
      <c r="B33" s="3">
        <v>5.0457123572626612E-2</v>
      </c>
      <c r="C33" s="3">
        <v>4.9619589184809659E-2</v>
      </c>
      <c r="D33" s="3">
        <v>5.0330992471495875E-2</v>
      </c>
      <c r="E33" s="3">
        <v>5.0876803722691898E-2</v>
      </c>
      <c r="F33" s="3">
        <v>4.5114683588711728E-2</v>
      </c>
      <c r="G33" s="3">
        <v>4.394338499451951E-2</v>
      </c>
      <c r="H33" s="3">
        <v>5.8511839692012964E-2</v>
      </c>
      <c r="I33" s="3">
        <v>5.0688050641148716E-2</v>
      </c>
      <c r="J33" s="3">
        <v>4.7366463532413257E-2</v>
      </c>
      <c r="K33" s="3">
        <v>4.8653751891609094E-2</v>
      </c>
      <c r="L33" s="3">
        <v>4.4335077104470093E-2</v>
      </c>
    </row>
    <row r="34" spans="1:12" x14ac:dyDescent="0.2">
      <c r="A34" s="3">
        <v>4.9837229483397957E-2</v>
      </c>
      <c r="B34" s="3">
        <v>4.7432136095318579E-2</v>
      </c>
      <c r="C34" s="3">
        <v>4.4838337314608734E-2</v>
      </c>
      <c r="D34" s="3">
        <v>4.5339760562531431E-2</v>
      </c>
      <c r="E34" s="3">
        <v>5.0977342090474997E-2</v>
      </c>
      <c r="F34" s="3">
        <v>4.9249972937884516E-2</v>
      </c>
      <c r="G34" s="3">
        <v>4.8898365906633087E-2</v>
      </c>
      <c r="H34" s="3">
        <v>5.6343183268240365E-2</v>
      </c>
      <c r="I34" s="3">
        <v>4.8401352213122487E-2</v>
      </c>
      <c r="J34" s="3">
        <v>5.4693930364886172E-2</v>
      </c>
      <c r="K34" s="3">
        <v>4.7218128739151724E-2</v>
      </c>
      <c r="L34" s="3">
        <v>5.153317510264048E-2</v>
      </c>
    </row>
    <row r="35" spans="1:12" x14ac:dyDescent="0.2">
      <c r="L35" t="s">
        <v>2</v>
      </c>
    </row>
    <row r="37" spans="1:12" x14ac:dyDescent="0.2">
      <c r="A37" s="32" t="s">
        <v>161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">
      <c r="A38" s="3">
        <f>A15-A27</f>
        <v>1.9024198753906291E-2</v>
      </c>
      <c r="B38" s="3">
        <f t="shared" ref="B38:L38" si="0">B15-B27</f>
        <v>2.3584957737832743E-2</v>
      </c>
      <c r="C38" s="3">
        <f t="shared" si="0"/>
        <v>0.2167959487240223</v>
      </c>
      <c r="D38" s="3">
        <f t="shared" si="0"/>
        <v>0.19299242253290724</v>
      </c>
      <c r="E38" s="3">
        <f t="shared" si="0"/>
        <v>0.48306644645309915</v>
      </c>
      <c r="F38" s="3">
        <f t="shared" si="0"/>
        <v>0.44358666305301186</v>
      </c>
      <c r="G38" s="3">
        <f t="shared" si="0"/>
        <v>0.4254723821950252</v>
      </c>
      <c r="H38" s="3">
        <f t="shared" si="0"/>
        <v>0.34180826274287546</v>
      </c>
      <c r="I38" s="3">
        <f t="shared" si="0"/>
        <v>0.16181235307497693</v>
      </c>
      <c r="J38" s="3">
        <f t="shared" si="0"/>
        <v>0.16341346931188011</v>
      </c>
      <c r="K38" s="3">
        <f t="shared" si="0"/>
        <v>0.24552260724052888</v>
      </c>
      <c r="L38" s="3">
        <f t="shared" si="0"/>
        <v>0.21058258913307298</v>
      </c>
    </row>
    <row r="39" spans="1:12" x14ac:dyDescent="0.2">
      <c r="A39" s="3">
        <f t="shared" ref="A39:L45" si="1">A16-A28</f>
        <v>0.97057761454427416</v>
      </c>
      <c r="B39" s="3">
        <f t="shared" si="1"/>
        <v>0.8441577189200945</v>
      </c>
      <c r="C39" s="3">
        <f t="shared" si="1"/>
        <v>0.34965013318093591</v>
      </c>
      <c r="D39" s="3">
        <f t="shared" si="1"/>
        <v>0.35279867451803798</v>
      </c>
      <c r="E39" s="3">
        <f t="shared" si="1"/>
        <v>0.47355091748154432</v>
      </c>
      <c r="F39" s="3">
        <f t="shared" si="1"/>
        <v>0.42854117198096475</v>
      </c>
      <c r="G39" s="3">
        <f t="shared" si="1"/>
        <v>0.23758329397567746</v>
      </c>
      <c r="H39" s="3">
        <f t="shared" si="1"/>
        <v>0.21648974591435188</v>
      </c>
      <c r="I39" s="3">
        <f t="shared" si="1"/>
        <v>0.25868389795903546</v>
      </c>
      <c r="J39" s="3">
        <f t="shared" si="1"/>
        <v>0.2646379066876885</v>
      </c>
      <c r="K39" s="3">
        <f t="shared" si="1"/>
        <v>0.35247961018996793</v>
      </c>
      <c r="L39" s="3">
        <f t="shared" si="1"/>
        <v>0.35761113572627756</v>
      </c>
    </row>
    <row r="40" spans="1:12" x14ac:dyDescent="0.2">
      <c r="A40" s="3">
        <f t="shared" si="1"/>
        <v>1.3212006530072737</v>
      </c>
      <c r="B40" s="3">
        <f t="shared" si="1"/>
        <v>1.2776865209708772</v>
      </c>
      <c r="C40" s="3">
        <f t="shared" si="1"/>
        <v>0.75175856137758656</v>
      </c>
      <c r="D40" s="3">
        <f t="shared" si="1"/>
        <v>0.64640133697783408</v>
      </c>
      <c r="E40" s="3">
        <f t="shared" si="1"/>
        <v>0.51024494457245306</v>
      </c>
      <c r="F40" s="3">
        <f t="shared" si="1"/>
        <v>0.50906068261179582</v>
      </c>
      <c r="G40" s="3">
        <f t="shared" si="1"/>
        <v>0.23725032846016175</v>
      </c>
      <c r="H40" s="3">
        <f t="shared" si="1"/>
        <v>0.24985591258403289</v>
      </c>
      <c r="I40" s="3">
        <f t="shared" si="1"/>
        <v>0.37470448381863175</v>
      </c>
      <c r="J40" s="3">
        <f t="shared" si="1"/>
        <v>0.34251788827048169</v>
      </c>
      <c r="K40" s="3">
        <f t="shared" si="1"/>
        <v>0.19363779491538616</v>
      </c>
      <c r="L40" s="3">
        <f t="shared" si="1"/>
        <v>0.18833023813924366</v>
      </c>
    </row>
    <row r="41" spans="1:12" x14ac:dyDescent="0.2">
      <c r="A41" s="3">
        <f t="shared" si="1"/>
        <v>1.5449510430965714</v>
      </c>
      <c r="B41" s="3">
        <f t="shared" si="1"/>
        <v>1.3724416751629573</v>
      </c>
      <c r="C41" s="3">
        <f t="shared" si="1"/>
        <v>0.53558197534077734</v>
      </c>
      <c r="D41" s="3">
        <f t="shared" si="1"/>
        <v>0.47621264245121425</v>
      </c>
      <c r="E41" s="3">
        <f t="shared" si="1"/>
        <v>0.17922656410862114</v>
      </c>
      <c r="F41" s="3">
        <f t="shared" si="1"/>
        <v>0.17519612544608604</v>
      </c>
      <c r="G41" s="3">
        <f t="shared" si="1"/>
        <v>0.50768396706255936</v>
      </c>
      <c r="H41" s="3">
        <f t="shared" si="1"/>
        <v>0.43424632010875652</v>
      </c>
      <c r="I41" s="3">
        <f t="shared" si="1"/>
        <v>0.55759855058216412</v>
      </c>
      <c r="J41" s="3">
        <f t="shared" si="1"/>
        <v>0.64148229040557847</v>
      </c>
      <c r="K41" s="3">
        <f t="shared" si="1"/>
        <v>0.41791835889146128</v>
      </c>
      <c r="L41" s="3">
        <f t="shared" si="1"/>
        <v>0.44078939776644444</v>
      </c>
    </row>
    <row r="42" spans="1:12" x14ac:dyDescent="0.2">
      <c r="A42" s="3">
        <f t="shared" si="1"/>
        <v>2.0476047306071874</v>
      </c>
      <c r="B42" s="3">
        <f t="shared" si="1"/>
        <v>2.0361045234082078</v>
      </c>
      <c r="C42" s="3">
        <f t="shared" si="1"/>
        <v>0.89469448672845497</v>
      </c>
      <c r="D42" s="3">
        <f t="shared" si="1"/>
        <v>0.82223602468433132</v>
      </c>
      <c r="E42" s="3">
        <f t="shared" si="1"/>
        <v>0.74616502050535116</v>
      </c>
      <c r="F42" s="3">
        <f t="shared" si="1"/>
        <v>0.73271826512674865</v>
      </c>
      <c r="G42" s="3">
        <f t="shared" si="1"/>
        <v>0.31795045522330834</v>
      </c>
      <c r="H42" s="3">
        <f t="shared" si="1"/>
        <v>0.2950181094533747</v>
      </c>
      <c r="I42" s="3">
        <f t="shared" si="1"/>
        <v>0.40162345038018032</v>
      </c>
      <c r="J42" s="3">
        <f t="shared" si="1"/>
        <v>0.38291864974537204</v>
      </c>
      <c r="K42" s="3">
        <f t="shared" si="1"/>
        <v>0.39722440836967676</v>
      </c>
      <c r="L42" s="3">
        <f t="shared" si="1"/>
        <v>0.37179118280256357</v>
      </c>
    </row>
    <row r="43" spans="1:12" x14ac:dyDescent="0.2">
      <c r="A43" s="3">
        <f t="shared" si="1"/>
        <v>2.2545165524548922</v>
      </c>
      <c r="B43" s="3">
        <f t="shared" si="1"/>
        <v>2.2580612475955997</v>
      </c>
      <c r="C43" s="3">
        <f t="shared" si="1"/>
        <v>0.55965230322459714</v>
      </c>
      <c r="D43" s="3">
        <f t="shared" si="1"/>
        <v>0.40270916712577015</v>
      </c>
      <c r="E43" s="3">
        <f t="shared" si="1"/>
        <v>0.76073330652981241</v>
      </c>
      <c r="F43" s="3">
        <f t="shared" si="1"/>
        <v>0.69544395500177691</v>
      </c>
      <c r="G43" s="3">
        <f t="shared" si="1"/>
        <v>0.43774001366609533</v>
      </c>
      <c r="H43" s="3">
        <f t="shared" si="1"/>
        <v>0.41569992482950124</v>
      </c>
      <c r="I43" s="3">
        <f t="shared" si="1"/>
        <v>0.46739020450448321</v>
      </c>
      <c r="J43" s="3">
        <f t="shared" si="1"/>
        <v>0.50089663048163502</v>
      </c>
      <c r="K43" s="3">
        <f t="shared" si="1"/>
        <v>0.39653459282677667</v>
      </c>
      <c r="L43" s="3">
        <f t="shared" si="1"/>
        <v>0.32925962709640044</v>
      </c>
    </row>
    <row r="44" spans="1:12" x14ac:dyDescent="0.2">
      <c r="A44" s="3">
        <f t="shared" si="1"/>
        <v>1.8756074208480009</v>
      </c>
      <c r="B44" s="3">
        <f t="shared" si="1"/>
        <v>1.8305399947159917</v>
      </c>
      <c r="C44" s="3">
        <f t="shared" si="1"/>
        <v>0.81737574278179781</v>
      </c>
      <c r="D44" s="3">
        <f t="shared" si="1"/>
        <v>0.76424099000995427</v>
      </c>
      <c r="E44" s="3">
        <f t="shared" si="1"/>
        <v>0.48967498633988782</v>
      </c>
      <c r="F44" s="3">
        <f t="shared" si="1"/>
        <v>0.49869713672885208</v>
      </c>
      <c r="G44" s="3">
        <f t="shared" si="1"/>
        <v>0.21247045287424382</v>
      </c>
      <c r="H44" s="3">
        <f t="shared" si="1"/>
        <v>0.16955433504066605</v>
      </c>
      <c r="I44" s="3">
        <f t="shared" si="1"/>
        <v>0.3449128357731242</v>
      </c>
      <c r="J44" s="3">
        <f t="shared" si="1"/>
        <v>0.40038460717650953</v>
      </c>
      <c r="K44" s="3">
        <f t="shared" si="1"/>
        <v>0.35303093171256739</v>
      </c>
      <c r="L44" s="3">
        <f t="shared" si="1"/>
        <v>0.35269049751112219</v>
      </c>
    </row>
    <row r="45" spans="1:12" x14ac:dyDescent="0.2">
      <c r="A45" s="3">
        <f t="shared" si="1"/>
        <v>0.18119353213966077</v>
      </c>
      <c r="B45" s="3">
        <f t="shared" si="1"/>
        <v>0.27145173624270857</v>
      </c>
      <c r="C45" s="3">
        <f t="shared" si="1"/>
        <v>0.24158460623976269</v>
      </c>
      <c r="D45" s="3">
        <f t="shared" si="1"/>
        <v>0.26028886211512425</v>
      </c>
      <c r="E45" s="3">
        <f t="shared" si="1"/>
        <v>0.35342292028395955</v>
      </c>
      <c r="F45" s="3">
        <f t="shared" si="1"/>
        <v>0.45351308770974125</v>
      </c>
      <c r="G45" s="3">
        <f t="shared" si="1"/>
        <v>0.4832377577057243</v>
      </c>
      <c r="H45" s="3">
        <f t="shared" si="1"/>
        <v>0.52885031960606688</v>
      </c>
      <c r="I45" s="3">
        <f t="shared" si="1"/>
        <v>0.43065636302194854</v>
      </c>
      <c r="J45" s="3">
        <f t="shared" si="1"/>
        <v>0.39485741549334302</v>
      </c>
      <c r="K45" s="3">
        <f t="shared" si="1"/>
        <v>0.38865190524682608</v>
      </c>
      <c r="L45" s="3">
        <f t="shared" si="1"/>
        <v>0.41998635287048169</v>
      </c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71" t="s">
        <v>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2">
      <c r="A48" s="5">
        <v>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</row>
    <row r="49" spans="1:12" x14ac:dyDescent="0.2">
      <c r="A49" s="5">
        <v>13.923999999999999</v>
      </c>
      <c r="B49" s="5">
        <v>9.0389999999999997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</row>
    <row r="50" spans="1:12" x14ac:dyDescent="0.2">
      <c r="A50" s="5">
        <v>31.498999999999999</v>
      </c>
      <c r="B50" s="5">
        <v>28.922000000000001</v>
      </c>
      <c r="C50" s="5">
        <v>5.86</v>
      </c>
      <c r="D50" s="5">
        <v>2.516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</row>
    <row r="51" spans="1:12" x14ac:dyDescent="0.2">
      <c r="A51" s="5">
        <v>47.692999999999998</v>
      </c>
      <c r="B51" s="5">
        <v>34.75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2.3660000000000001</v>
      </c>
      <c r="K51" s="5">
        <v>0</v>
      </c>
      <c r="L51" s="5">
        <v>0</v>
      </c>
    </row>
    <row r="52" spans="1:12" x14ac:dyDescent="0.2">
      <c r="A52" s="5">
        <v>119.366</v>
      </c>
      <c r="B52" s="5">
        <v>116.51</v>
      </c>
      <c r="C52" s="5">
        <v>10.926</v>
      </c>
      <c r="D52" s="5">
        <v>8.2530000000000001</v>
      </c>
      <c r="E52" s="5">
        <v>5.6619999999999999</v>
      </c>
      <c r="F52" s="5">
        <v>5.2370000000000001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</row>
    <row r="53" spans="1:12" x14ac:dyDescent="0.2">
      <c r="A53" s="5">
        <v>190.84299999999999</v>
      </c>
      <c r="B53" s="5">
        <v>192.339</v>
      </c>
      <c r="C53" s="5">
        <v>2.3E-2</v>
      </c>
      <c r="D53" s="5">
        <v>0</v>
      </c>
      <c r="E53" s="5">
        <v>6.1589999999999998</v>
      </c>
      <c r="F53" s="5">
        <v>4.0220000000000002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</row>
    <row r="54" spans="1:12" x14ac:dyDescent="0.2">
      <c r="A54" s="5">
        <v>85.852999999999994</v>
      </c>
      <c r="B54" s="5">
        <v>79.116</v>
      </c>
      <c r="C54" s="5">
        <v>8.077</v>
      </c>
      <c r="D54" s="5">
        <v>6.2590000000000003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</row>
    <row r="55" spans="1:12" x14ac:dyDescent="0.2">
      <c r="A55" s="5">
        <v>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4F4D8-551E-4148-BEE1-047F9EE86EA6}">
  <dimension ref="A1:S155"/>
  <sheetViews>
    <sheetView zoomScale="120" zoomScaleNormal="120" workbookViewId="0">
      <selection activeCell="M16" sqref="M16"/>
    </sheetView>
  </sheetViews>
  <sheetFormatPr defaultColWidth="10.1640625" defaultRowHeight="11.25" x14ac:dyDescent="0.2"/>
  <cols>
    <col min="1" max="1" width="29.1640625" style="80" customWidth="1"/>
    <col min="2" max="2" width="12.1640625" style="80" bestFit="1" customWidth="1"/>
    <col min="3" max="3" width="10.5" style="80" customWidth="1"/>
    <col min="4" max="4" width="5.5" style="80" customWidth="1"/>
    <col min="5" max="5" width="12.33203125" style="80" bestFit="1" customWidth="1"/>
    <col min="6" max="6" width="14.1640625" style="80" bestFit="1" customWidth="1"/>
    <col min="7" max="7" width="10.33203125" style="31" bestFit="1" customWidth="1"/>
    <col min="8" max="8" width="10.6640625" style="31" customWidth="1"/>
    <col min="9" max="9" width="18.83203125" style="80" bestFit="1" customWidth="1"/>
    <col min="10" max="10" width="14.33203125" style="31" bestFit="1" customWidth="1"/>
    <col min="11" max="12" width="10.5" style="31" bestFit="1" customWidth="1"/>
    <col min="13" max="13" width="14.5" style="31" customWidth="1"/>
    <col min="14" max="14" width="13.1640625" style="31" bestFit="1" customWidth="1"/>
    <col min="15" max="15" width="16.1640625" style="31" bestFit="1" customWidth="1"/>
    <col min="16" max="16" width="13.1640625" style="31" bestFit="1" customWidth="1"/>
    <col min="17" max="17" width="12.5" style="31" bestFit="1" customWidth="1"/>
    <col min="18" max="18" width="10.1640625" style="31"/>
    <col min="19" max="19" width="10.33203125" style="31" bestFit="1" customWidth="1"/>
    <col min="20" max="16384" width="10.1640625" style="31"/>
  </cols>
  <sheetData>
    <row r="1" spans="1:19" x14ac:dyDescent="0.2">
      <c r="A1" s="80" t="s">
        <v>221</v>
      </c>
      <c r="E1" s="80" t="s">
        <v>213</v>
      </c>
      <c r="I1" s="98" t="s">
        <v>214</v>
      </c>
      <c r="J1" s="99"/>
      <c r="K1" s="99"/>
      <c r="L1" s="99"/>
      <c r="M1" s="99" t="s">
        <v>247</v>
      </c>
      <c r="N1" s="99"/>
      <c r="O1" s="99"/>
      <c r="P1" s="99"/>
    </row>
    <row r="2" spans="1:19" ht="15" x14ac:dyDescent="0.25">
      <c r="A2" s="88" t="s">
        <v>215</v>
      </c>
      <c r="B2" s="80" t="s">
        <v>216</v>
      </c>
      <c r="C2" s="80" t="s">
        <v>217</v>
      </c>
      <c r="E2" s="80" t="s">
        <v>215</v>
      </c>
      <c r="F2" s="80" t="s">
        <v>216</v>
      </c>
      <c r="G2" s="80" t="s">
        <v>217</v>
      </c>
      <c r="I2" s="98" t="s">
        <v>218</v>
      </c>
      <c r="J2" s="98" t="s">
        <v>216</v>
      </c>
      <c r="K2" s="98" t="s">
        <v>217</v>
      </c>
      <c r="L2" s="100">
        <f>0+K10/2</f>
        <v>1.6677499999999998</v>
      </c>
      <c r="M2" s="98" t="s">
        <v>215</v>
      </c>
      <c r="N2" s="99"/>
      <c r="O2" s="99"/>
      <c r="P2" s="99"/>
      <c r="R2" s="31" t="s">
        <v>220</v>
      </c>
    </row>
    <row r="3" spans="1:19" x14ac:dyDescent="0.2">
      <c r="A3" s="80" t="s">
        <v>191</v>
      </c>
      <c r="B3" s="31">
        <v>2.2774658337092246</v>
      </c>
      <c r="C3" s="103">
        <v>207.82049999999998</v>
      </c>
      <c r="D3" s="33"/>
      <c r="E3" s="33">
        <v>169</v>
      </c>
      <c r="F3" s="33"/>
      <c r="G3" s="33">
        <v>133.4255</v>
      </c>
      <c r="H3" s="103"/>
      <c r="I3" s="101" t="s">
        <v>88</v>
      </c>
      <c r="J3" s="101">
        <v>0.89319622768905949</v>
      </c>
      <c r="K3" s="101">
        <v>24.692500000000003</v>
      </c>
      <c r="L3" s="104"/>
      <c r="M3" s="101">
        <v>292</v>
      </c>
      <c r="N3" s="35">
        <v>3</v>
      </c>
      <c r="O3" s="101">
        <v>0.44404787554039371</v>
      </c>
      <c r="P3" s="101">
        <v>11.3035</v>
      </c>
      <c r="Q3" s="103"/>
      <c r="R3" s="31" t="s">
        <v>219</v>
      </c>
      <c r="S3" s="31">
        <v>15.24</v>
      </c>
    </row>
    <row r="4" spans="1:19" x14ac:dyDescent="0.2">
      <c r="A4" s="80" t="s">
        <v>193</v>
      </c>
      <c r="B4" s="31">
        <v>1.9736082506634351</v>
      </c>
      <c r="C4" s="103">
        <v>96.728999999999999</v>
      </c>
      <c r="D4" s="33"/>
      <c r="E4" s="33">
        <v>116</v>
      </c>
      <c r="F4" s="103">
        <v>1.1280035294906616</v>
      </c>
      <c r="G4" s="103">
        <v>27.703500000000002</v>
      </c>
      <c r="H4" s="103"/>
      <c r="I4" s="101" t="s">
        <v>61</v>
      </c>
      <c r="J4" s="101">
        <v>0.46719313352591063</v>
      </c>
      <c r="K4" s="101">
        <v>11.997</v>
      </c>
      <c r="L4" s="104"/>
      <c r="M4" s="35" t="s">
        <v>146</v>
      </c>
      <c r="N4" s="35">
        <v>3</v>
      </c>
      <c r="O4" s="2">
        <v>0.8584652557063932</v>
      </c>
      <c r="P4" s="104">
        <v>9.589500000000001</v>
      </c>
      <c r="Q4" s="103"/>
      <c r="S4" s="93"/>
    </row>
    <row r="5" spans="1:19" x14ac:dyDescent="0.2">
      <c r="A5" s="80" t="s">
        <v>166</v>
      </c>
      <c r="B5" s="31">
        <v>1.9321863741469389</v>
      </c>
      <c r="C5" s="103">
        <v>73.547499999999999</v>
      </c>
      <c r="D5" s="33"/>
      <c r="E5" s="33">
        <v>210</v>
      </c>
      <c r="F5" s="33"/>
      <c r="G5" s="33">
        <v>19.102499999999999</v>
      </c>
      <c r="H5" s="103"/>
      <c r="I5" s="101" t="s">
        <v>56</v>
      </c>
      <c r="J5" s="101">
        <v>0.45323330132610695</v>
      </c>
      <c r="K5" s="101">
        <v>11.573</v>
      </c>
      <c r="L5" s="104"/>
      <c r="M5" s="35" t="s">
        <v>147</v>
      </c>
      <c r="N5" s="35">
        <v>3</v>
      </c>
      <c r="O5" s="101">
        <v>0.73944164281604996</v>
      </c>
      <c r="P5" s="104">
        <v>5.4495000000000005</v>
      </c>
      <c r="Q5" s="103"/>
      <c r="S5" s="93"/>
    </row>
    <row r="6" spans="1:19" x14ac:dyDescent="0.2">
      <c r="A6" s="80" t="s">
        <v>42</v>
      </c>
      <c r="B6" s="33">
        <v>1.553369728312203</v>
      </c>
      <c r="C6" s="33">
        <v>70.705999999999989</v>
      </c>
      <c r="D6" s="33"/>
      <c r="E6" s="33">
        <v>14</v>
      </c>
      <c r="F6" s="33">
        <v>0.62471244221351019</v>
      </c>
      <c r="G6" s="33">
        <v>17.045999999999999</v>
      </c>
      <c r="H6" s="103"/>
      <c r="I6" s="101" t="s">
        <v>58</v>
      </c>
      <c r="J6" s="101">
        <v>0.39877896710862737</v>
      </c>
      <c r="K6" s="101">
        <v>9.9585000000000008</v>
      </c>
      <c r="L6" s="104"/>
      <c r="M6" s="35" t="s">
        <v>150</v>
      </c>
      <c r="N6" s="35">
        <v>3</v>
      </c>
      <c r="O6" s="101">
        <v>0.72808863076579466</v>
      </c>
      <c r="P6" s="35">
        <v>5.0905000000000005</v>
      </c>
      <c r="Q6" s="103"/>
      <c r="S6" s="93"/>
    </row>
    <row r="7" spans="1:19" x14ac:dyDescent="0.2">
      <c r="A7" s="80" t="s">
        <v>164</v>
      </c>
      <c r="B7" s="31">
        <v>1.1942207405910823</v>
      </c>
      <c r="C7" s="103">
        <v>29.27</v>
      </c>
      <c r="D7" s="33"/>
      <c r="E7" s="33">
        <v>232</v>
      </c>
      <c r="F7" s="103">
        <v>0.63581592822163169</v>
      </c>
      <c r="G7" s="33">
        <v>14.319500000000001</v>
      </c>
      <c r="H7" s="103"/>
      <c r="I7" s="101" t="s">
        <v>64</v>
      </c>
      <c r="J7" s="101">
        <v>0.30055857093517035</v>
      </c>
      <c r="K7" s="101">
        <v>7.1520000000000001</v>
      </c>
      <c r="L7" s="104"/>
      <c r="M7" s="35" t="s">
        <v>138</v>
      </c>
      <c r="N7" s="35">
        <v>3</v>
      </c>
      <c r="O7" s="101">
        <v>0.69907994917771032</v>
      </c>
      <c r="P7" s="35">
        <v>4.1880000000000006</v>
      </c>
      <c r="Q7" s="103"/>
    </row>
    <row r="8" spans="1:19" x14ac:dyDescent="0.2">
      <c r="A8" s="80" t="s">
        <v>180</v>
      </c>
      <c r="B8" s="31">
        <v>0.99074116228105991</v>
      </c>
      <c r="C8" s="33">
        <v>23.134999999999998</v>
      </c>
      <c r="D8" s="33"/>
      <c r="E8" s="33">
        <v>136</v>
      </c>
      <c r="F8" s="103">
        <v>0.50330074513134138</v>
      </c>
      <c r="G8" s="33">
        <v>10.44</v>
      </c>
      <c r="H8" s="103"/>
      <c r="I8" s="104" t="s">
        <v>170</v>
      </c>
      <c r="J8" s="101">
        <v>0.37856054076309731</v>
      </c>
      <c r="K8" s="104">
        <v>5.2240000000000002</v>
      </c>
      <c r="L8" s="104"/>
      <c r="M8" s="101">
        <v>143</v>
      </c>
      <c r="N8" s="35">
        <v>3</v>
      </c>
      <c r="O8" s="101">
        <v>0.18968033459779665</v>
      </c>
      <c r="P8" s="101">
        <v>4.1109999999999998</v>
      </c>
      <c r="Q8" s="103"/>
    </row>
    <row r="9" spans="1:19" x14ac:dyDescent="0.2">
      <c r="A9" s="80" t="s">
        <v>172</v>
      </c>
      <c r="B9" s="31">
        <v>0.96343917064497053</v>
      </c>
      <c r="C9" s="33">
        <v>22.180999999999997</v>
      </c>
      <c r="D9" s="33"/>
      <c r="E9" s="33">
        <v>126</v>
      </c>
      <c r="F9" s="103">
        <v>0.53533860276682688</v>
      </c>
      <c r="G9" s="33">
        <v>10.324999999999999</v>
      </c>
      <c r="H9" s="103"/>
      <c r="I9" s="101" t="s">
        <v>65</v>
      </c>
      <c r="J9" s="101">
        <v>0.1889903948667471</v>
      </c>
      <c r="K9" s="101">
        <v>4.0834999999999999</v>
      </c>
      <c r="L9" s="104"/>
      <c r="M9" s="102">
        <v>65</v>
      </c>
      <c r="N9" s="35">
        <v>3</v>
      </c>
      <c r="O9" s="102">
        <v>0.16933644448465973</v>
      </c>
      <c r="P9" s="102">
        <v>3.5535000000000001</v>
      </c>
      <c r="Q9" s="103"/>
      <c r="S9" s="93"/>
    </row>
    <row r="10" spans="1:19" x14ac:dyDescent="0.2">
      <c r="A10" s="80" t="s">
        <v>57</v>
      </c>
      <c r="B10" s="33">
        <v>0.62531143812286072</v>
      </c>
      <c r="C10" s="33">
        <v>17.0715</v>
      </c>
      <c r="D10" s="33"/>
      <c r="E10" s="33">
        <v>196</v>
      </c>
      <c r="F10" s="103">
        <v>0.49576768393460208</v>
      </c>
      <c r="G10" s="33">
        <v>10.154</v>
      </c>
      <c r="H10" s="103"/>
      <c r="I10" s="101" t="s">
        <v>62</v>
      </c>
      <c r="J10" s="101">
        <v>0.16141985589323019</v>
      </c>
      <c r="K10" s="101">
        <v>3.3354999999999997</v>
      </c>
      <c r="L10" s="104"/>
      <c r="M10" s="102">
        <v>148</v>
      </c>
      <c r="N10" s="35">
        <v>3</v>
      </c>
      <c r="O10" s="102">
        <v>0.11731378444766091</v>
      </c>
      <c r="P10" s="102">
        <v>2.1189999999999998</v>
      </c>
      <c r="Q10" s="103"/>
      <c r="S10" s="93"/>
    </row>
    <row r="11" spans="1:19" x14ac:dyDescent="0.2">
      <c r="A11" s="80" t="s">
        <v>82</v>
      </c>
      <c r="B11" s="33">
        <v>0.67612119769803414</v>
      </c>
      <c r="C11" s="33">
        <v>15.9495</v>
      </c>
      <c r="D11" s="33"/>
      <c r="E11" s="33">
        <v>31</v>
      </c>
      <c r="F11" s="33"/>
      <c r="G11" s="33">
        <v>9.464500000000001</v>
      </c>
      <c r="H11" s="103"/>
      <c r="I11" s="101" t="s">
        <v>23</v>
      </c>
      <c r="J11" s="101">
        <v>0.19014273774259494</v>
      </c>
      <c r="K11" s="101">
        <v>3.0569999999999999</v>
      </c>
      <c r="L11" s="104"/>
      <c r="M11" s="101">
        <v>154</v>
      </c>
      <c r="N11" s="35">
        <v>3</v>
      </c>
      <c r="O11" s="101">
        <v>0.1014628525101352</v>
      </c>
      <c r="P11" s="101">
        <v>1.6890000000000001</v>
      </c>
      <c r="Q11" s="103"/>
      <c r="S11" s="93"/>
    </row>
    <row r="12" spans="1:19" x14ac:dyDescent="0.2">
      <c r="A12" s="80" t="s">
        <v>178</v>
      </c>
      <c r="B12" s="31">
        <v>0.5149154653111625</v>
      </c>
      <c r="C12" s="33">
        <v>9.7334999999999994</v>
      </c>
      <c r="D12" s="33"/>
      <c r="E12" s="33">
        <v>72</v>
      </c>
      <c r="F12" s="103">
        <v>0.47864319505611785</v>
      </c>
      <c r="G12" s="33">
        <v>8.6214999999999993</v>
      </c>
      <c r="H12" s="103"/>
      <c r="I12" s="101" t="s">
        <v>49</v>
      </c>
      <c r="J12" s="101">
        <v>0.1506412981618846</v>
      </c>
      <c r="K12" s="101">
        <v>3.036</v>
      </c>
      <c r="L12" s="104"/>
      <c r="M12" s="101">
        <v>371</v>
      </c>
      <c r="N12" s="35">
        <v>3</v>
      </c>
      <c r="O12" s="101">
        <v>9.681218831358307E-2</v>
      </c>
      <c r="P12" s="101">
        <v>1.5455000000000001</v>
      </c>
      <c r="Q12" s="103"/>
    </row>
    <row r="13" spans="1:19" x14ac:dyDescent="0.2">
      <c r="A13" s="80" t="s">
        <v>196</v>
      </c>
      <c r="B13" s="31">
        <v>0.47342312959738131</v>
      </c>
      <c r="C13" s="33">
        <v>9.4634999999999998</v>
      </c>
      <c r="D13" s="33"/>
      <c r="E13" s="33">
        <v>145</v>
      </c>
      <c r="F13" s="103">
        <v>0.44254213908548001</v>
      </c>
      <c r="G13" s="33">
        <v>8.597999999999999</v>
      </c>
      <c r="H13" s="103"/>
      <c r="I13" s="101" t="s">
        <v>54</v>
      </c>
      <c r="J13" s="101">
        <v>0.14953874321172494</v>
      </c>
      <c r="K13" s="101">
        <v>3.0089999999999999</v>
      </c>
      <c r="L13" s="104"/>
      <c r="M13" s="101">
        <v>522</v>
      </c>
      <c r="N13" s="35">
        <v>3</v>
      </c>
      <c r="O13" s="101">
        <v>6.4733500653879214E-2</v>
      </c>
      <c r="P13" s="101">
        <v>0.625</v>
      </c>
      <c r="Q13" s="103"/>
    </row>
    <row r="14" spans="1:19" x14ac:dyDescent="0.2">
      <c r="A14" s="80" t="s">
        <v>198</v>
      </c>
      <c r="B14" s="31">
        <v>0.44790931596151107</v>
      </c>
      <c r="C14" s="33">
        <v>8.8475000000000001</v>
      </c>
      <c r="D14" s="33"/>
      <c r="E14" s="33">
        <v>102</v>
      </c>
      <c r="F14" s="33">
        <v>0.25530790642099671</v>
      </c>
      <c r="G14" s="33">
        <v>4.8900000000000006</v>
      </c>
      <c r="H14" s="103"/>
      <c r="I14" s="101" t="s">
        <v>39</v>
      </c>
      <c r="J14" s="101">
        <v>0.18764540874202487</v>
      </c>
      <c r="K14" s="101">
        <v>2.9874999999999998</v>
      </c>
      <c r="L14" s="104"/>
      <c r="M14" s="35" t="s">
        <v>149</v>
      </c>
      <c r="N14" s="35">
        <v>3</v>
      </c>
      <c r="O14" s="101">
        <v>0.8584652557063932</v>
      </c>
      <c r="P14" s="35">
        <v>1.15E-2</v>
      </c>
      <c r="Q14" s="103"/>
      <c r="S14" s="93"/>
    </row>
    <row r="15" spans="1:19" x14ac:dyDescent="0.2">
      <c r="A15" s="80" t="s">
        <v>205</v>
      </c>
      <c r="B15" s="31">
        <v>0.43960640571137155</v>
      </c>
      <c r="C15" s="33">
        <v>8.5739999999999998</v>
      </c>
      <c r="D15" s="33"/>
      <c r="E15" s="33">
        <v>82</v>
      </c>
      <c r="F15" s="103">
        <v>0.37107592910958376</v>
      </c>
      <c r="G15" s="103">
        <v>4.0889999999999995</v>
      </c>
      <c r="H15" s="103"/>
      <c r="I15" s="101" t="s">
        <v>47</v>
      </c>
      <c r="J15" s="101">
        <v>0.14005752888075201</v>
      </c>
      <c r="K15" s="101">
        <v>2.75</v>
      </c>
      <c r="L15" s="104"/>
      <c r="M15" s="35" t="s">
        <v>130</v>
      </c>
      <c r="N15" s="35">
        <v>3</v>
      </c>
      <c r="O15" s="101">
        <v>0.20489418562846479</v>
      </c>
      <c r="P15" s="35">
        <v>0</v>
      </c>
      <c r="Q15" s="103"/>
      <c r="S15" s="93"/>
    </row>
    <row r="16" spans="1:19" x14ac:dyDescent="0.2">
      <c r="A16" s="80" t="s">
        <v>171</v>
      </c>
      <c r="B16" s="31">
        <v>0.47515512474731941</v>
      </c>
      <c r="C16" s="33">
        <v>8.4849999999999994</v>
      </c>
      <c r="D16" s="33"/>
      <c r="E16" s="33">
        <v>235</v>
      </c>
      <c r="F16" s="33"/>
      <c r="G16" s="33">
        <v>3.6869999999999998</v>
      </c>
      <c r="H16" s="103"/>
      <c r="I16" s="101" t="s">
        <v>28</v>
      </c>
      <c r="J16" s="101">
        <v>0.17783993752024579</v>
      </c>
      <c r="K16" s="101">
        <v>2.7010000000000001</v>
      </c>
      <c r="L16" s="104"/>
      <c r="M16" s="35" t="s">
        <v>142</v>
      </c>
      <c r="N16" s="35">
        <v>3</v>
      </c>
      <c r="O16" s="101">
        <v>0.50589730889599582</v>
      </c>
      <c r="P16" s="35">
        <v>0</v>
      </c>
      <c r="Q16" s="103"/>
      <c r="S16" s="93"/>
    </row>
    <row r="17" spans="1:17" x14ac:dyDescent="0.2">
      <c r="A17" s="80" t="s">
        <v>186</v>
      </c>
      <c r="B17" s="31">
        <v>0.4558398637818028</v>
      </c>
      <c r="C17" s="33">
        <v>7.8275000000000006</v>
      </c>
      <c r="D17" s="33"/>
      <c r="E17" s="33">
        <v>74</v>
      </c>
      <c r="F17" s="103">
        <v>0.26633305144458452</v>
      </c>
      <c r="G17" s="103">
        <v>3.3005</v>
      </c>
      <c r="H17" s="103"/>
      <c r="I17" s="101" t="s">
        <v>52</v>
      </c>
      <c r="J17" s="101">
        <v>0.12303448542502643</v>
      </c>
      <c r="K17" s="101">
        <v>2.2845</v>
      </c>
      <c r="L17" s="101"/>
      <c r="M17" s="35" t="s">
        <v>157</v>
      </c>
      <c r="N17" s="35">
        <v>3</v>
      </c>
      <c r="O17" s="101">
        <v>0.25093673417744344</v>
      </c>
      <c r="P17" s="35">
        <v>0</v>
      </c>
      <c r="Q17" s="103"/>
    </row>
    <row r="18" spans="1:17" x14ac:dyDescent="0.2">
      <c r="A18" s="80" t="s">
        <v>210</v>
      </c>
      <c r="B18" s="31">
        <v>0.40270938781287047</v>
      </c>
      <c r="C18" s="33">
        <v>7.3680000000000003</v>
      </c>
      <c r="D18" s="33"/>
      <c r="E18" s="33">
        <v>135</v>
      </c>
      <c r="F18" s="103">
        <v>0.26091922141193052</v>
      </c>
      <c r="G18" s="103">
        <v>3.1480000000000001</v>
      </c>
      <c r="H18" s="103"/>
      <c r="I18" s="101" t="s">
        <v>36</v>
      </c>
      <c r="J18" s="101">
        <v>0.15837103373110417</v>
      </c>
      <c r="K18" s="101">
        <v>2.1775000000000002</v>
      </c>
      <c r="L18" s="101"/>
      <c r="M18" s="35" t="s">
        <v>143</v>
      </c>
      <c r="N18" s="35">
        <v>3</v>
      </c>
      <c r="O18" s="101">
        <v>0.17721134477735359</v>
      </c>
      <c r="P18" s="35">
        <v>0</v>
      </c>
      <c r="Q18" s="103"/>
    </row>
    <row r="19" spans="1:17" x14ac:dyDescent="0.2">
      <c r="A19" s="80" t="s">
        <v>209</v>
      </c>
      <c r="B19" s="31">
        <v>0.37903904520723258</v>
      </c>
      <c r="C19" s="33">
        <v>6.77</v>
      </c>
      <c r="D19" s="33"/>
      <c r="E19" s="33">
        <v>26</v>
      </c>
      <c r="F19" s="103">
        <v>0.25704635871252229</v>
      </c>
      <c r="G19" s="103">
        <v>2.9495</v>
      </c>
      <c r="H19" s="103"/>
      <c r="I19" s="101" t="s">
        <v>59</v>
      </c>
      <c r="J19" s="101">
        <v>0.11514363777965236</v>
      </c>
      <c r="K19" s="101">
        <v>2.0640000000000001</v>
      </c>
      <c r="L19" s="101"/>
      <c r="M19" s="35" t="s">
        <v>154</v>
      </c>
      <c r="N19" s="35">
        <v>3</v>
      </c>
      <c r="O19" s="101">
        <v>0.49418606153436995</v>
      </c>
      <c r="P19" s="35">
        <v>0</v>
      </c>
      <c r="Q19" s="103"/>
    </row>
    <row r="20" spans="1:17" x14ac:dyDescent="0.2">
      <c r="A20" s="80" t="s">
        <v>22</v>
      </c>
      <c r="B20" s="33">
        <v>0.30339924664554435</v>
      </c>
      <c r="C20" s="33">
        <v>6.2865000000000002</v>
      </c>
      <c r="D20" s="33"/>
      <c r="E20" s="33">
        <v>80</v>
      </c>
      <c r="F20" s="33">
        <v>0.14596729883247495</v>
      </c>
      <c r="G20" s="33">
        <v>2.9140000000000001</v>
      </c>
      <c r="H20" s="103"/>
      <c r="I20" s="101" t="s">
        <v>35</v>
      </c>
      <c r="J20" s="101">
        <v>0.14589009078691517</v>
      </c>
      <c r="K20" s="101">
        <v>1.8380000000000001</v>
      </c>
      <c r="L20" s="101"/>
      <c r="M20" s="35" t="s">
        <v>158</v>
      </c>
      <c r="N20" s="35">
        <v>3</v>
      </c>
      <c r="O20" s="101">
        <v>0.4034680039968504</v>
      </c>
      <c r="P20" s="35">
        <v>0</v>
      </c>
      <c r="Q20" s="103"/>
    </row>
    <row r="21" spans="1:17" x14ac:dyDescent="0.2">
      <c r="A21" s="80" t="s">
        <v>21</v>
      </c>
      <c r="B21" s="33">
        <v>0.23370894095372161</v>
      </c>
      <c r="C21" s="33">
        <v>4.28</v>
      </c>
      <c r="D21" s="33"/>
      <c r="E21" s="33">
        <v>203</v>
      </c>
      <c r="F21" s="103">
        <v>0.23812875973719738</v>
      </c>
      <c r="G21" s="103">
        <v>2.226</v>
      </c>
      <c r="H21" s="103"/>
      <c r="I21" s="101" t="s">
        <v>17</v>
      </c>
      <c r="J21" s="101">
        <v>0.1434155934353078</v>
      </c>
      <c r="K21" s="101">
        <v>1.772</v>
      </c>
      <c r="L21" s="101"/>
      <c r="M21" s="35" t="s">
        <v>132</v>
      </c>
      <c r="N21" s="35">
        <v>3</v>
      </c>
      <c r="O21" s="101">
        <v>0.3836403224689503</v>
      </c>
      <c r="P21" s="35">
        <v>0</v>
      </c>
      <c r="Q21" s="103"/>
    </row>
    <row r="22" spans="1:17" x14ac:dyDescent="0.2">
      <c r="A22" s="80" t="s">
        <v>55</v>
      </c>
      <c r="B22" s="33">
        <v>0.19241091358097723</v>
      </c>
      <c r="C22" s="33">
        <v>4.1784999999999997</v>
      </c>
      <c r="D22" s="33"/>
      <c r="E22" s="33">
        <v>181</v>
      </c>
      <c r="F22" s="103">
        <v>0.22015851585571153</v>
      </c>
      <c r="G22" s="103">
        <v>1.7404999999999999</v>
      </c>
      <c r="H22" s="33"/>
      <c r="I22" s="101" t="s">
        <v>40</v>
      </c>
      <c r="J22" s="101">
        <v>0.12881557601649224</v>
      </c>
      <c r="K22" s="101">
        <v>1.3780000000000001</v>
      </c>
      <c r="L22" s="101"/>
      <c r="M22" s="35" t="s">
        <v>144</v>
      </c>
      <c r="N22" s="35">
        <v>3</v>
      </c>
      <c r="O22" s="101">
        <v>0.47096514358565794</v>
      </c>
      <c r="P22" s="35">
        <v>0</v>
      </c>
      <c r="Q22" s="103"/>
    </row>
    <row r="23" spans="1:17" x14ac:dyDescent="0.2">
      <c r="A23" s="80" t="s">
        <v>189</v>
      </c>
      <c r="B23" s="31">
        <v>0.28719728343774353</v>
      </c>
      <c r="C23" s="103">
        <v>4.0529999999999999</v>
      </c>
      <c r="D23" s="33"/>
      <c r="E23" s="33">
        <v>100</v>
      </c>
      <c r="F23" s="33">
        <v>0.12441746560563688</v>
      </c>
      <c r="G23" s="33">
        <v>1.244</v>
      </c>
      <c r="H23" s="33"/>
      <c r="I23" s="101" t="s">
        <v>32</v>
      </c>
      <c r="J23" s="101">
        <v>0.12140076600229686</v>
      </c>
      <c r="K23" s="101">
        <v>1.1625000000000001</v>
      </c>
      <c r="L23" s="101"/>
      <c r="M23" s="35" t="s">
        <v>148</v>
      </c>
      <c r="N23" s="35">
        <v>3</v>
      </c>
      <c r="O23" s="101">
        <v>0.30648428233834152</v>
      </c>
      <c r="P23" s="35">
        <v>0</v>
      </c>
      <c r="Q23" s="103"/>
    </row>
    <row r="24" spans="1:17" x14ac:dyDescent="0.2">
      <c r="A24" s="80" t="s">
        <v>200</v>
      </c>
      <c r="B24" s="31">
        <v>0.28614990651924754</v>
      </c>
      <c r="C24" s="103">
        <v>3.9625000000000004</v>
      </c>
      <c r="D24" s="33"/>
      <c r="E24" s="33">
        <v>54</v>
      </c>
      <c r="F24" s="103">
        <v>0.30749462904612501</v>
      </c>
      <c r="G24" s="103">
        <v>1.1505000000000001</v>
      </c>
      <c r="H24" s="33"/>
      <c r="I24" s="104" t="s">
        <v>188</v>
      </c>
      <c r="J24" s="101">
        <v>0.29268638288902188</v>
      </c>
      <c r="K24" s="104">
        <v>1.1565000000000001</v>
      </c>
      <c r="L24" s="101"/>
      <c r="M24" s="35" t="s">
        <v>151</v>
      </c>
      <c r="N24" s="35">
        <v>3</v>
      </c>
      <c r="O24" s="101">
        <v>0.42671996924779831</v>
      </c>
      <c r="P24" s="35">
        <v>0</v>
      </c>
      <c r="Q24" s="103"/>
    </row>
    <row r="25" spans="1:17" x14ac:dyDescent="0.2">
      <c r="A25" s="80" t="s">
        <v>48</v>
      </c>
      <c r="B25" s="33">
        <v>0.17538565021411059</v>
      </c>
      <c r="C25" s="33">
        <v>3.7164999999999999</v>
      </c>
      <c r="D25" s="33"/>
      <c r="E25" s="33">
        <v>132</v>
      </c>
      <c r="F25" s="103">
        <v>0.20354586100064012</v>
      </c>
      <c r="G25" s="103">
        <v>0.92749999999999999</v>
      </c>
      <c r="H25" s="33"/>
      <c r="I25" s="101" t="s">
        <v>43</v>
      </c>
      <c r="J25" s="101">
        <v>0.11109109908819524</v>
      </c>
      <c r="K25" s="101">
        <v>0.89349999999999996</v>
      </c>
      <c r="L25" s="101"/>
      <c r="M25" s="35" t="s">
        <v>155</v>
      </c>
      <c r="N25" s="35">
        <v>3</v>
      </c>
      <c r="O25" s="101">
        <v>0.19101239395745495</v>
      </c>
      <c r="P25" s="35">
        <v>0</v>
      </c>
      <c r="Q25" s="103"/>
    </row>
    <row r="26" spans="1:17" x14ac:dyDescent="0.2">
      <c r="A26" s="80" t="s">
        <v>34</v>
      </c>
      <c r="B26" s="33">
        <v>0.20478645869220419</v>
      </c>
      <c r="C26" s="33">
        <v>3.4595000000000002</v>
      </c>
      <c r="D26" s="33"/>
      <c r="E26" s="33">
        <v>251</v>
      </c>
      <c r="F26" s="103">
        <v>0.19966522246211657</v>
      </c>
      <c r="G26" s="103">
        <v>0.79849999999999999</v>
      </c>
      <c r="H26" s="33"/>
      <c r="I26" s="101" t="s">
        <v>44</v>
      </c>
      <c r="J26" s="101">
        <v>0.10936280259200609</v>
      </c>
      <c r="K26" s="101">
        <v>0.85299999999999998</v>
      </c>
      <c r="L26" s="101"/>
      <c r="M26" s="35" t="s">
        <v>159</v>
      </c>
      <c r="N26" s="35">
        <v>3</v>
      </c>
      <c r="O26" s="101">
        <v>0.50604403865589553</v>
      </c>
      <c r="P26" s="35">
        <v>0</v>
      </c>
      <c r="Q26" s="103"/>
    </row>
    <row r="27" spans="1:17" x14ac:dyDescent="0.2">
      <c r="A27" s="80" t="s">
        <v>46</v>
      </c>
      <c r="B27" s="33">
        <v>0.16351520208838791</v>
      </c>
      <c r="C27" s="33">
        <v>3.39</v>
      </c>
      <c r="D27" s="33"/>
      <c r="E27" s="33">
        <v>13</v>
      </c>
      <c r="F27" s="103">
        <v>0.21275061125891981</v>
      </c>
      <c r="G27" s="103">
        <v>0</v>
      </c>
      <c r="H27" s="33"/>
      <c r="I27" s="101" t="s">
        <v>11</v>
      </c>
      <c r="J27" s="101">
        <v>0.13662500037622682</v>
      </c>
      <c r="K27" s="101">
        <v>0.79025000000000001</v>
      </c>
      <c r="L27" s="101"/>
      <c r="M27" s="35" t="s">
        <v>98</v>
      </c>
      <c r="N27" s="35">
        <v>3</v>
      </c>
      <c r="O27" s="101">
        <v>0.26772579368829219</v>
      </c>
      <c r="P27" s="35">
        <v>0</v>
      </c>
      <c r="Q27" s="103"/>
    </row>
    <row r="28" spans="1:17" x14ac:dyDescent="0.2">
      <c r="A28" s="80" t="s">
        <v>53</v>
      </c>
      <c r="B28" s="33">
        <v>0.16078787647992115</v>
      </c>
      <c r="C28" s="33">
        <v>3.3220000000000001</v>
      </c>
      <c r="D28" s="33"/>
      <c r="E28" s="33">
        <v>15</v>
      </c>
      <c r="F28" s="103">
        <v>0.12947181200088767</v>
      </c>
      <c r="G28" s="103">
        <v>0</v>
      </c>
      <c r="H28" s="33"/>
      <c r="I28" s="104" t="s">
        <v>202</v>
      </c>
      <c r="J28" s="104">
        <v>0.18281160299133342</v>
      </c>
      <c r="K28" s="104">
        <v>0.438</v>
      </c>
      <c r="L28" s="101"/>
      <c r="M28" s="35" t="s">
        <v>106</v>
      </c>
      <c r="N28" s="35">
        <v>3</v>
      </c>
      <c r="O28" s="101">
        <v>0.24287567792430242</v>
      </c>
      <c r="P28" s="35">
        <v>0</v>
      </c>
      <c r="Q28" s="103"/>
    </row>
    <row r="29" spans="1:17" x14ac:dyDescent="0.2">
      <c r="A29" s="80" t="s">
        <v>204</v>
      </c>
      <c r="B29" s="31">
        <v>0.25059615600315566</v>
      </c>
      <c r="C29" s="103">
        <v>2.7425000000000002</v>
      </c>
      <c r="D29" s="33"/>
      <c r="E29" s="33">
        <v>29</v>
      </c>
      <c r="F29" s="103">
        <v>0.28779942978500428</v>
      </c>
      <c r="G29" s="103">
        <v>0</v>
      </c>
      <c r="H29" s="33"/>
      <c r="I29" s="101" t="s">
        <v>152</v>
      </c>
      <c r="J29" s="104"/>
      <c r="K29" s="104">
        <v>0</v>
      </c>
      <c r="L29" s="101"/>
      <c r="M29" s="35" t="s">
        <v>110</v>
      </c>
      <c r="N29" s="35">
        <v>3</v>
      </c>
      <c r="O29" s="101">
        <v>0.26642961931437509</v>
      </c>
      <c r="P29" s="35">
        <v>0</v>
      </c>
      <c r="Q29" s="103"/>
    </row>
    <row r="30" spans="1:17" x14ac:dyDescent="0.2">
      <c r="A30" s="80" t="s">
        <v>51</v>
      </c>
      <c r="B30" s="33">
        <v>0.11344196284004084</v>
      </c>
      <c r="C30" s="33">
        <v>2.0225</v>
      </c>
      <c r="D30" s="33"/>
      <c r="E30" s="33">
        <v>57</v>
      </c>
      <c r="F30" s="103">
        <v>0.20801696740985837</v>
      </c>
      <c r="G30" s="103">
        <v>0</v>
      </c>
      <c r="H30" s="33"/>
      <c r="I30" s="104" t="s">
        <v>174</v>
      </c>
      <c r="J30" s="101">
        <v>0.18160957939113698</v>
      </c>
      <c r="K30" s="104">
        <v>0</v>
      </c>
      <c r="L30" s="101"/>
      <c r="M30" s="35" t="s">
        <v>122</v>
      </c>
      <c r="N30" s="35">
        <v>3</v>
      </c>
      <c r="O30" s="101">
        <v>0.19250517458046218</v>
      </c>
      <c r="P30" s="35">
        <v>0</v>
      </c>
      <c r="Q30" s="103"/>
    </row>
    <row r="31" spans="1:17" x14ac:dyDescent="0.2">
      <c r="A31" s="80" t="s">
        <v>194</v>
      </c>
      <c r="B31" s="31">
        <v>0.22711128075452197</v>
      </c>
      <c r="C31" s="103">
        <v>1.915</v>
      </c>
      <c r="D31" s="33"/>
      <c r="E31" s="33">
        <v>59</v>
      </c>
      <c r="F31" s="103">
        <v>0.18714129147004974</v>
      </c>
      <c r="G31" s="103">
        <v>0</v>
      </c>
      <c r="H31" s="33"/>
      <c r="I31" s="104" t="s">
        <v>177</v>
      </c>
      <c r="J31" s="101">
        <v>0.14219385999365847</v>
      </c>
      <c r="K31" s="104">
        <v>0</v>
      </c>
      <c r="L31" s="101"/>
      <c r="M31" s="35" t="s">
        <v>126</v>
      </c>
      <c r="N31" s="35">
        <v>3</v>
      </c>
      <c r="O31" s="101">
        <v>0.29480055727691834</v>
      </c>
      <c r="P31" s="35">
        <v>0</v>
      </c>
      <c r="Q31" s="103"/>
    </row>
    <row r="32" spans="1:17" x14ac:dyDescent="0.2">
      <c r="A32" s="80" t="s">
        <v>27</v>
      </c>
      <c r="B32" s="33">
        <v>0.1481397799477524</v>
      </c>
      <c r="C32" s="33">
        <v>1.8925000000000001</v>
      </c>
      <c r="D32" s="33"/>
      <c r="E32" s="33">
        <v>71</v>
      </c>
      <c r="F32" s="103">
        <v>0.10929736690968231</v>
      </c>
      <c r="G32" s="103">
        <v>0</v>
      </c>
      <c r="H32" s="33"/>
      <c r="I32" s="101" t="s">
        <v>156</v>
      </c>
      <c r="J32" s="104"/>
      <c r="K32" s="104">
        <v>0</v>
      </c>
      <c r="L32" s="101"/>
      <c r="M32" s="35" t="s">
        <v>115</v>
      </c>
      <c r="N32" s="35">
        <v>3</v>
      </c>
      <c r="O32" s="101">
        <v>0.26170067643184225</v>
      </c>
      <c r="P32" s="35">
        <v>0</v>
      </c>
      <c r="Q32" s="103"/>
    </row>
    <row r="33" spans="1:17" x14ac:dyDescent="0.2">
      <c r="A33" s="80" t="s">
        <v>26</v>
      </c>
      <c r="B33" s="33">
        <v>0.14071338439237729</v>
      </c>
      <c r="C33" s="33">
        <v>1.7025000000000001</v>
      </c>
      <c r="D33" s="33"/>
      <c r="E33" s="33">
        <v>90</v>
      </c>
      <c r="F33" s="103">
        <v>0.25181758556265293</v>
      </c>
      <c r="G33" s="103">
        <v>0</v>
      </c>
      <c r="H33" s="33"/>
      <c r="I33" s="104" t="s">
        <v>182</v>
      </c>
      <c r="J33" s="101">
        <v>8.8405237090721206E-2</v>
      </c>
      <c r="K33" s="104">
        <v>0</v>
      </c>
      <c r="L33" s="101"/>
      <c r="M33" s="35" t="s">
        <v>119</v>
      </c>
      <c r="N33" s="35">
        <v>3</v>
      </c>
      <c r="O33" s="101">
        <v>0.19296831100626893</v>
      </c>
      <c r="P33" s="35">
        <v>0</v>
      </c>
      <c r="Q33" s="103"/>
    </row>
    <row r="34" spans="1:17" x14ac:dyDescent="0.2">
      <c r="A34" s="80" t="s">
        <v>50</v>
      </c>
      <c r="B34" s="33">
        <v>8.7287909632193378E-2</v>
      </c>
      <c r="C34" s="33">
        <v>1.2805</v>
      </c>
      <c r="D34" s="33"/>
      <c r="E34" s="33">
        <v>96</v>
      </c>
      <c r="F34" s="103">
        <v>0.20312391889927245</v>
      </c>
      <c r="G34" s="95">
        <v>0</v>
      </c>
      <c r="H34" s="33"/>
      <c r="I34" s="101" t="s">
        <v>160</v>
      </c>
      <c r="J34" s="104"/>
      <c r="K34" s="104">
        <v>0</v>
      </c>
      <c r="L34" s="101"/>
      <c r="M34" s="35" t="s">
        <v>104</v>
      </c>
      <c r="N34" s="35">
        <v>3</v>
      </c>
      <c r="O34" s="101">
        <v>0.18768004009576972</v>
      </c>
      <c r="P34" s="35">
        <v>0</v>
      </c>
      <c r="Q34" s="103"/>
    </row>
    <row r="35" spans="1:17" x14ac:dyDescent="0.2">
      <c r="A35" s="80" t="s">
        <v>60</v>
      </c>
      <c r="B35" s="33">
        <v>8.5456567241343678E-2</v>
      </c>
      <c r="C35" s="33">
        <v>1.238</v>
      </c>
      <c r="D35" s="33"/>
      <c r="E35" s="33">
        <v>131</v>
      </c>
      <c r="F35" s="33">
        <v>0.29280161013757922</v>
      </c>
      <c r="G35" s="103">
        <v>0</v>
      </c>
      <c r="H35" s="33"/>
      <c r="I35" s="104" t="s">
        <v>185</v>
      </c>
      <c r="J35" s="101">
        <v>0.19576702952321001</v>
      </c>
      <c r="K35" s="104">
        <v>0</v>
      </c>
      <c r="L35" s="101"/>
      <c r="M35" s="35" t="s">
        <v>108</v>
      </c>
      <c r="N35" s="35">
        <v>3</v>
      </c>
      <c r="O35" s="101">
        <v>0.32972248673669846</v>
      </c>
      <c r="P35" s="35">
        <v>0</v>
      </c>
      <c r="Q35" s="103"/>
    </row>
    <row r="36" spans="1:17" ht="15" x14ac:dyDescent="0.25">
      <c r="A36" s="80" t="s">
        <v>145</v>
      </c>
      <c r="C36" s="91">
        <v>1.1830000000000001</v>
      </c>
      <c r="D36" s="33"/>
      <c r="E36" s="33">
        <v>161</v>
      </c>
      <c r="F36" s="103">
        <v>8.231934785567066E-2</v>
      </c>
      <c r="G36" s="103">
        <v>0</v>
      </c>
      <c r="H36" s="33"/>
      <c r="I36" s="104" t="s">
        <v>195</v>
      </c>
      <c r="J36" s="104">
        <v>0.12858888877612101</v>
      </c>
      <c r="K36" s="104">
        <v>0</v>
      </c>
      <c r="L36" s="101"/>
      <c r="M36" s="35" t="s">
        <v>112</v>
      </c>
      <c r="N36" s="35">
        <v>3</v>
      </c>
      <c r="O36" s="101">
        <v>0.19347188211962238</v>
      </c>
      <c r="P36" s="35">
        <v>0</v>
      </c>
      <c r="Q36" s="103"/>
    </row>
    <row r="37" spans="1:17" x14ac:dyDescent="0.2">
      <c r="A37" s="80" t="s">
        <v>16</v>
      </c>
      <c r="B37" s="33">
        <v>0.11801962362582194</v>
      </c>
      <c r="C37" s="33">
        <v>1.0815000000000001</v>
      </c>
      <c r="D37" s="33"/>
      <c r="E37" s="33">
        <v>186</v>
      </c>
      <c r="F37" s="103">
        <v>0.12563451037707887</v>
      </c>
      <c r="G37" s="103">
        <v>0</v>
      </c>
      <c r="H37" s="33"/>
      <c r="I37" s="104" t="s">
        <v>199</v>
      </c>
      <c r="J37" s="104">
        <v>0.15241043962940382</v>
      </c>
      <c r="K37" s="104">
        <v>0</v>
      </c>
      <c r="L37" s="101"/>
      <c r="M37" s="35" t="s">
        <v>128</v>
      </c>
      <c r="N37" s="35">
        <v>3</v>
      </c>
      <c r="O37" s="101">
        <v>0.355051347874416</v>
      </c>
      <c r="P37" s="35">
        <v>0</v>
      </c>
      <c r="Q37" s="103"/>
    </row>
    <row r="38" spans="1:17" x14ac:dyDescent="0.2">
      <c r="A38" s="80" t="s">
        <v>63</v>
      </c>
      <c r="B38" s="33">
        <v>7.403748807373875E-2</v>
      </c>
      <c r="C38" s="33">
        <v>0.90649999999999997</v>
      </c>
      <c r="D38" s="33"/>
      <c r="E38" s="33">
        <v>191</v>
      </c>
      <c r="F38" s="103">
        <v>0.14659046560025868</v>
      </c>
      <c r="G38" s="33">
        <v>0</v>
      </c>
      <c r="H38" s="33"/>
      <c r="I38" s="101" t="s">
        <v>117</v>
      </c>
      <c r="J38" s="104"/>
      <c r="K38" s="104">
        <v>0</v>
      </c>
      <c r="L38" s="101"/>
      <c r="M38" s="104"/>
      <c r="N38" s="104"/>
      <c r="O38" s="104"/>
      <c r="P38" s="104"/>
      <c r="Q38" s="103"/>
    </row>
    <row r="39" spans="1:17" x14ac:dyDescent="0.2">
      <c r="A39" s="80" t="s">
        <v>31</v>
      </c>
      <c r="B39" s="33">
        <v>9.705361321731891E-2</v>
      </c>
      <c r="C39" s="33">
        <v>0.53049999999999997</v>
      </c>
      <c r="D39" s="33"/>
      <c r="E39" s="33">
        <v>55</v>
      </c>
      <c r="F39" s="33">
        <v>0.29917113849395655</v>
      </c>
      <c r="G39" s="33">
        <v>0</v>
      </c>
      <c r="H39" s="33"/>
      <c r="I39" s="101" t="s">
        <v>83</v>
      </c>
      <c r="J39" s="101">
        <v>7.8844535609130378E-2</v>
      </c>
      <c r="K39" s="101">
        <v>0</v>
      </c>
      <c r="L39" s="101"/>
      <c r="M39" s="104"/>
      <c r="N39" s="104"/>
      <c r="O39" s="104"/>
      <c r="P39" s="104"/>
      <c r="Q39" s="103"/>
    </row>
    <row r="40" spans="1:17" x14ac:dyDescent="0.2">
      <c r="A40" s="80" t="s">
        <v>10</v>
      </c>
      <c r="B40" s="33">
        <v>9.4613666824975823E-2</v>
      </c>
      <c r="C40" s="33">
        <v>0.44999999999999996</v>
      </c>
      <c r="D40" s="33"/>
      <c r="E40" s="33">
        <v>53</v>
      </c>
      <c r="F40" s="33">
        <v>0.22534511115690259</v>
      </c>
      <c r="G40" s="33">
        <v>0</v>
      </c>
      <c r="H40" s="33"/>
      <c r="I40" s="101" t="s">
        <v>87</v>
      </c>
      <c r="J40" s="101">
        <v>0.14938624416060262</v>
      </c>
      <c r="K40" s="101">
        <v>0</v>
      </c>
      <c r="L40" s="101"/>
      <c r="M40" s="104"/>
      <c r="N40" s="104"/>
      <c r="O40" s="104"/>
      <c r="P40" s="104"/>
      <c r="Q40" s="103"/>
    </row>
    <row r="41" spans="1:17" x14ac:dyDescent="0.2">
      <c r="A41" s="80" t="s">
        <v>38</v>
      </c>
      <c r="B41" s="33">
        <v>9.0195931280419167E-2</v>
      </c>
      <c r="C41" s="33">
        <v>0.32900000000000001</v>
      </c>
      <c r="D41" s="33"/>
      <c r="E41" s="33">
        <v>24</v>
      </c>
      <c r="F41" s="33">
        <v>0.17492744473651811</v>
      </c>
      <c r="G41" s="33">
        <v>0</v>
      </c>
      <c r="H41" s="103"/>
      <c r="I41" s="101" t="s">
        <v>91</v>
      </c>
      <c r="J41" s="101">
        <v>7.8586159608695416E-2</v>
      </c>
      <c r="K41" s="101">
        <v>0</v>
      </c>
      <c r="L41" s="101"/>
      <c r="M41" s="104"/>
      <c r="N41" s="104"/>
      <c r="O41" s="104"/>
      <c r="P41" s="104"/>
      <c r="Q41" s="103"/>
    </row>
    <row r="42" spans="1:17" ht="15" x14ac:dyDescent="0.25">
      <c r="A42" s="80" t="s">
        <v>203</v>
      </c>
      <c r="B42" s="31">
        <v>0.18105955640663887</v>
      </c>
      <c r="C42" s="103">
        <v>0.26650000000000001</v>
      </c>
      <c r="D42" s="33"/>
      <c r="E42" s="33">
        <v>22</v>
      </c>
      <c r="F42" s="33"/>
      <c r="G42" s="91">
        <v>0</v>
      </c>
      <c r="H42" s="103"/>
      <c r="I42" s="101" t="s">
        <v>95</v>
      </c>
      <c r="J42" s="101">
        <v>0.13845222337615182</v>
      </c>
      <c r="K42" s="101">
        <v>0</v>
      </c>
      <c r="L42" s="101"/>
      <c r="M42" s="104"/>
      <c r="N42" s="104"/>
      <c r="O42" s="104"/>
      <c r="P42" s="104"/>
      <c r="Q42" s="103"/>
    </row>
    <row r="43" spans="1:17" ht="15" x14ac:dyDescent="0.25">
      <c r="A43" s="80" t="s">
        <v>206</v>
      </c>
      <c r="B43" s="31">
        <v>0.14960178889068543</v>
      </c>
      <c r="C43" s="103">
        <v>0.1215</v>
      </c>
      <c r="D43" s="33"/>
      <c r="E43" s="33">
        <v>65</v>
      </c>
      <c r="F43" s="33"/>
      <c r="G43" s="91">
        <v>0</v>
      </c>
      <c r="H43" s="103"/>
      <c r="I43" s="101" t="s">
        <v>72</v>
      </c>
      <c r="J43" s="101">
        <v>0.12366476855473167</v>
      </c>
      <c r="K43" s="101">
        <v>0</v>
      </c>
      <c r="L43" s="101"/>
      <c r="M43" s="104"/>
      <c r="N43" s="104"/>
      <c r="O43" s="104"/>
      <c r="P43" s="104"/>
      <c r="Q43" s="103"/>
    </row>
    <row r="44" spans="1:17" ht="15" x14ac:dyDescent="0.25">
      <c r="A44" s="80" t="s">
        <v>207</v>
      </c>
      <c r="B44" s="31">
        <v>0.13129110735445559</v>
      </c>
      <c r="C44" s="103">
        <v>0</v>
      </c>
      <c r="D44" s="33"/>
      <c r="E44" s="33">
        <v>126</v>
      </c>
      <c r="F44" s="33"/>
      <c r="G44" s="91">
        <v>0</v>
      </c>
      <c r="H44" s="103"/>
      <c r="I44" s="101" t="s">
        <v>74</v>
      </c>
      <c r="J44" s="101">
        <v>0.10481971739797005</v>
      </c>
      <c r="K44" s="101">
        <v>0</v>
      </c>
      <c r="L44" s="101"/>
      <c r="M44" s="104"/>
      <c r="N44" s="104"/>
      <c r="O44" s="104"/>
      <c r="P44" s="104"/>
      <c r="Q44" s="103"/>
    </row>
    <row r="45" spans="1:17" ht="15" x14ac:dyDescent="0.25">
      <c r="A45" s="80" t="s">
        <v>176</v>
      </c>
      <c r="B45" s="31">
        <v>0.23507988024789009</v>
      </c>
      <c r="C45" s="103">
        <v>0</v>
      </c>
      <c r="D45" s="33"/>
      <c r="E45" s="33">
        <v>127</v>
      </c>
      <c r="F45" s="33"/>
      <c r="G45" s="91">
        <v>0</v>
      </c>
      <c r="H45" s="103"/>
      <c r="I45" s="101" t="s">
        <v>77</v>
      </c>
      <c r="J45" s="101">
        <v>9.2617111399869098E-2</v>
      </c>
      <c r="K45" s="101">
        <v>0</v>
      </c>
      <c r="L45" s="101"/>
      <c r="M45" s="104"/>
      <c r="N45" s="104"/>
      <c r="O45" s="104"/>
      <c r="P45" s="104"/>
      <c r="Q45" s="103"/>
    </row>
    <row r="46" spans="1:17" ht="15" x14ac:dyDescent="0.25">
      <c r="A46" s="80" t="s">
        <v>175</v>
      </c>
      <c r="B46" s="31">
        <v>0.19346204880503626</v>
      </c>
      <c r="C46" s="103">
        <v>0</v>
      </c>
      <c r="D46" s="33"/>
      <c r="E46" s="33">
        <v>139</v>
      </c>
      <c r="F46" s="33"/>
      <c r="G46" s="91">
        <v>0</v>
      </c>
      <c r="H46" s="103"/>
      <c r="I46" s="101" t="s">
        <v>80</v>
      </c>
      <c r="J46" s="101">
        <v>8.9883658525897608E-2</v>
      </c>
      <c r="K46" s="101">
        <v>0</v>
      </c>
      <c r="L46" s="101"/>
      <c r="M46" s="104"/>
      <c r="N46" s="104"/>
      <c r="O46" s="104"/>
      <c r="P46" s="104"/>
      <c r="Q46" s="103"/>
    </row>
    <row r="47" spans="1:17" ht="15" x14ac:dyDescent="0.25">
      <c r="A47" s="80" t="s">
        <v>192</v>
      </c>
      <c r="B47" s="31">
        <v>7.2221078226190089E-2</v>
      </c>
      <c r="C47" s="103">
        <v>0</v>
      </c>
      <c r="D47" s="33"/>
      <c r="E47" s="33">
        <v>145</v>
      </c>
      <c r="F47" s="33"/>
      <c r="G47" s="91">
        <v>0</v>
      </c>
      <c r="H47" s="103"/>
      <c r="I47" s="101" t="s">
        <v>121</v>
      </c>
      <c r="J47" s="104"/>
      <c r="K47" s="104">
        <v>0</v>
      </c>
      <c r="L47" s="101"/>
      <c r="M47" s="104"/>
      <c r="N47" s="104"/>
      <c r="O47" s="104"/>
      <c r="P47" s="104"/>
      <c r="Q47" s="103"/>
    </row>
    <row r="48" spans="1:17" ht="15" x14ac:dyDescent="0.25">
      <c r="A48" s="80" t="s">
        <v>187</v>
      </c>
      <c r="B48" s="31">
        <v>0.2432214868075534</v>
      </c>
      <c r="C48" s="103">
        <v>0</v>
      </c>
      <c r="D48" s="33"/>
      <c r="E48" s="33">
        <v>153</v>
      </c>
      <c r="F48" s="33"/>
      <c r="G48" s="91">
        <v>0</v>
      </c>
      <c r="H48" s="103"/>
      <c r="I48" s="101" t="s">
        <v>84</v>
      </c>
      <c r="J48" s="101">
        <v>0.19797844046773289</v>
      </c>
      <c r="K48" s="101">
        <v>0</v>
      </c>
      <c r="L48" s="101"/>
      <c r="M48" s="104"/>
      <c r="N48" s="104"/>
      <c r="O48" s="104"/>
      <c r="P48" s="104"/>
      <c r="Q48" s="103"/>
    </row>
    <row r="49" spans="1:17" ht="15" x14ac:dyDescent="0.25">
      <c r="A49" s="80" t="s">
        <v>208</v>
      </c>
      <c r="B49" s="31">
        <v>9.7057869855429899E-2</v>
      </c>
      <c r="C49" s="103">
        <v>0</v>
      </c>
      <c r="D49" s="33"/>
      <c r="E49" s="33">
        <v>156</v>
      </c>
      <c r="F49" s="33"/>
      <c r="G49" s="91">
        <v>0</v>
      </c>
      <c r="H49" s="103"/>
      <c r="I49" s="101" t="s">
        <v>125</v>
      </c>
      <c r="J49" s="104"/>
      <c r="K49" s="104">
        <v>0</v>
      </c>
      <c r="L49" s="101"/>
      <c r="M49" s="104"/>
      <c r="N49" s="104"/>
      <c r="O49" s="104"/>
      <c r="P49" s="104"/>
      <c r="Q49" s="103"/>
    </row>
    <row r="50" spans="1:17" ht="15" x14ac:dyDescent="0.25">
      <c r="A50" s="80" t="s">
        <v>165</v>
      </c>
      <c r="B50" s="31">
        <v>0.23627315303775892</v>
      </c>
      <c r="C50" s="103">
        <v>0</v>
      </c>
      <c r="D50" s="33"/>
      <c r="E50" s="33">
        <v>199</v>
      </c>
      <c r="F50" s="33"/>
      <c r="G50" s="91">
        <v>0</v>
      </c>
      <c r="H50" s="103"/>
      <c r="I50" s="101" t="s">
        <v>129</v>
      </c>
      <c r="J50" s="104"/>
      <c r="K50" s="104">
        <v>0</v>
      </c>
      <c r="L50" s="101"/>
      <c r="M50" s="104"/>
      <c r="N50" s="104"/>
      <c r="O50" s="104"/>
      <c r="P50" s="104"/>
      <c r="Q50" s="103"/>
    </row>
    <row r="51" spans="1:17" x14ac:dyDescent="0.2">
      <c r="A51" s="80" t="s">
        <v>184</v>
      </c>
      <c r="B51" s="31">
        <v>0.26996053744337312</v>
      </c>
      <c r="C51" s="103">
        <v>0</v>
      </c>
      <c r="D51" s="33"/>
      <c r="E51" s="33">
        <v>240</v>
      </c>
      <c r="F51" s="33"/>
      <c r="G51" s="33">
        <v>0</v>
      </c>
      <c r="H51" s="103"/>
      <c r="I51" s="101" t="s">
        <v>92</v>
      </c>
      <c r="J51" s="101">
        <v>0.13024632733421096</v>
      </c>
      <c r="K51" s="101">
        <v>0</v>
      </c>
      <c r="L51" s="101"/>
      <c r="M51" s="104"/>
      <c r="N51" s="104"/>
      <c r="O51" s="104"/>
      <c r="P51" s="104"/>
      <c r="Q51" s="103"/>
    </row>
    <row r="52" spans="1:17" x14ac:dyDescent="0.2">
      <c r="A52" s="80" t="s">
        <v>168</v>
      </c>
      <c r="B52" s="31">
        <v>0.26459481909170751</v>
      </c>
      <c r="C52" s="103">
        <v>0</v>
      </c>
      <c r="D52" s="33"/>
      <c r="E52" s="33">
        <v>47</v>
      </c>
      <c r="F52" s="33"/>
      <c r="G52" s="33">
        <v>0</v>
      </c>
      <c r="H52" s="103"/>
      <c r="I52" s="101" t="s">
        <v>96</v>
      </c>
      <c r="J52" s="101">
        <v>0.22527395177816695</v>
      </c>
      <c r="K52" s="101">
        <v>0</v>
      </c>
      <c r="L52" s="104"/>
      <c r="M52" s="104"/>
      <c r="N52" s="104"/>
      <c r="O52" s="104"/>
      <c r="P52" s="104"/>
      <c r="Q52" s="103"/>
    </row>
    <row r="53" spans="1:17" x14ac:dyDescent="0.2">
      <c r="A53" s="80" t="s">
        <v>183</v>
      </c>
      <c r="B53" s="31">
        <v>0.16367366965517968</v>
      </c>
      <c r="C53" s="103">
        <v>0</v>
      </c>
      <c r="D53" s="33"/>
      <c r="E53" s="33">
        <v>52</v>
      </c>
      <c r="F53" s="33"/>
      <c r="G53" s="33">
        <v>0</v>
      </c>
      <c r="H53" s="103"/>
      <c r="I53" s="33"/>
      <c r="J53" s="103"/>
      <c r="K53" s="103"/>
      <c r="L53" s="103"/>
      <c r="M53" s="103"/>
      <c r="N53" s="103"/>
      <c r="O53" s="103"/>
      <c r="P53" s="103"/>
      <c r="Q53" s="103"/>
    </row>
    <row r="54" spans="1:17" x14ac:dyDescent="0.2">
      <c r="A54" s="80" t="s">
        <v>197</v>
      </c>
      <c r="B54" s="31">
        <v>0.14620055606996438</v>
      </c>
      <c r="C54" s="103">
        <v>0</v>
      </c>
      <c r="D54" s="33"/>
      <c r="E54" s="33">
        <v>164</v>
      </c>
      <c r="F54" s="33"/>
      <c r="G54" s="33">
        <v>0</v>
      </c>
      <c r="H54" s="103"/>
      <c r="I54" s="33"/>
      <c r="J54" s="103"/>
      <c r="K54" s="103"/>
      <c r="L54" s="103"/>
      <c r="M54" s="103"/>
      <c r="N54" s="103"/>
      <c r="O54" s="103"/>
      <c r="P54" s="103"/>
      <c r="Q54" s="103"/>
    </row>
    <row r="55" spans="1:17" x14ac:dyDescent="0.2">
      <c r="A55" s="80" t="s">
        <v>169</v>
      </c>
      <c r="B55" s="31">
        <v>0.13951253146408205</v>
      </c>
      <c r="C55" s="31">
        <v>0</v>
      </c>
    </row>
    <row r="56" spans="1:17" x14ac:dyDescent="0.2">
      <c r="A56" s="80" t="s">
        <v>179</v>
      </c>
      <c r="B56" s="31">
        <v>0.11980153993725269</v>
      </c>
      <c r="C56" s="31">
        <v>0</v>
      </c>
    </row>
    <row r="57" spans="1:17" x14ac:dyDescent="0.2">
      <c r="A57" s="80" t="s">
        <v>173</v>
      </c>
      <c r="B57" s="31">
        <v>0.17179044707977392</v>
      </c>
      <c r="C57" s="31">
        <v>0</v>
      </c>
    </row>
    <row r="58" spans="1:17" x14ac:dyDescent="0.2">
      <c r="A58" s="80" t="s">
        <v>190</v>
      </c>
      <c r="B58" s="31">
        <v>0.12257903746379763</v>
      </c>
      <c r="C58" s="31">
        <v>0</v>
      </c>
    </row>
    <row r="59" spans="1:17" x14ac:dyDescent="0.2">
      <c r="A59" s="80" t="s">
        <v>201</v>
      </c>
      <c r="B59" s="31">
        <v>8.3187864286010021E-2</v>
      </c>
      <c r="C59" s="31">
        <v>0</v>
      </c>
    </row>
    <row r="60" spans="1:17" x14ac:dyDescent="0.2">
      <c r="A60" s="80" t="s">
        <v>167</v>
      </c>
      <c r="B60" s="31">
        <v>0.18285083296121479</v>
      </c>
      <c r="C60" s="31">
        <v>0</v>
      </c>
    </row>
    <row r="61" spans="1:17" x14ac:dyDescent="0.2">
      <c r="A61" s="80" t="s">
        <v>181</v>
      </c>
      <c r="B61" s="31">
        <v>0.15040865525777189</v>
      </c>
      <c r="C61" s="31">
        <v>0</v>
      </c>
    </row>
    <row r="62" spans="1:17" ht="15" x14ac:dyDescent="0.25">
      <c r="A62" s="80" t="s">
        <v>222</v>
      </c>
      <c r="B62" s="33">
        <v>0.18533866870175919</v>
      </c>
      <c r="C62" s="33">
        <v>0</v>
      </c>
      <c r="D62" s="90"/>
    </row>
    <row r="63" spans="1:17" ht="15" x14ac:dyDescent="0.25">
      <c r="A63" s="80" t="s">
        <v>223</v>
      </c>
      <c r="B63" s="33">
        <v>0.1320257677604082</v>
      </c>
      <c r="C63" s="33">
        <v>0</v>
      </c>
      <c r="D63" s="89"/>
    </row>
    <row r="64" spans="1:17" ht="15" x14ac:dyDescent="0.25">
      <c r="A64" s="80" t="s">
        <v>224</v>
      </c>
      <c r="B64" s="33">
        <v>0.1723852049089174</v>
      </c>
      <c r="C64" s="33">
        <v>0</v>
      </c>
      <c r="D64" s="89"/>
    </row>
    <row r="65" spans="1:3" x14ac:dyDescent="0.2">
      <c r="A65" s="80" t="s">
        <v>225</v>
      </c>
      <c r="B65" s="33">
        <v>0.23140042258137161</v>
      </c>
      <c r="C65" s="33">
        <v>0</v>
      </c>
    </row>
    <row r="66" spans="1:3" x14ac:dyDescent="0.2">
      <c r="A66" s="80" t="s">
        <v>226</v>
      </c>
      <c r="B66" s="33">
        <v>0.219901113016958</v>
      </c>
      <c r="C66" s="33">
        <v>0</v>
      </c>
    </row>
    <row r="67" spans="1:3" x14ac:dyDescent="0.2">
      <c r="A67" s="80" t="s">
        <v>227</v>
      </c>
      <c r="B67" s="33">
        <v>0.15713515836624098</v>
      </c>
      <c r="C67" s="33">
        <v>0</v>
      </c>
    </row>
    <row r="68" spans="1:3" x14ac:dyDescent="0.2">
      <c r="A68" s="80" t="s">
        <v>70</v>
      </c>
      <c r="B68" s="33">
        <v>7.3150265599659509E-2</v>
      </c>
      <c r="C68" s="33">
        <v>0</v>
      </c>
    </row>
    <row r="69" spans="1:3" x14ac:dyDescent="0.2">
      <c r="A69" s="80" t="s">
        <v>73</v>
      </c>
      <c r="B69" s="33">
        <v>0.26418473364108797</v>
      </c>
      <c r="C69" s="33">
        <v>0</v>
      </c>
    </row>
    <row r="70" spans="1:3" x14ac:dyDescent="0.2">
      <c r="A70" s="80" t="s">
        <v>76</v>
      </c>
      <c r="B70" s="33">
        <v>0.18391156804172282</v>
      </c>
      <c r="C70" s="33">
        <v>0</v>
      </c>
    </row>
    <row r="71" spans="1:3" x14ac:dyDescent="0.2">
      <c r="A71" s="80" t="s">
        <v>79</v>
      </c>
      <c r="B71" s="33">
        <v>0.28730779375061832</v>
      </c>
      <c r="C71" s="33">
        <v>0</v>
      </c>
    </row>
    <row r="72" spans="1:3" x14ac:dyDescent="0.2">
      <c r="A72" s="80" t="s">
        <v>90</v>
      </c>
      <c r="B72" s="33">
        <v>0.27259326678664814</v>
      </c>
      <c r="C72" s="33">
        <v>0</v>
      </c>
    </row>
    <row r="73" spans="1:3" x14ac:dyDescent="0.2">
      <c r="A73" s="80" t="s">
        <v>94</v>
      </c>
      <c r="B73" s="33">
        <v>0.12927538174673558</v>
      </c>
      <c r="C73" s="33">
        <v>0</v>
      </c>
    </row>
    <row r="74" spans="1:3" x14ac:dyDescent="0.2">
      <c r="A74" s="80" t="s">
        <v>71</v>
      </c>
      <c r="B74" s="33">
        <v>0.32440412524947315</v>
      </c>
      <c r="C74" s="33">
        <v>0</v>
      </c>
    </row>
    <row r="75" spans="1:3" ht="15" x14ac:dyDescent="0.25">
      <c r="A75" s="80" t="s">
        <v>133</v>
      </c>
      <c r="B75" s="80">
        <v>0.16261291119342852</v>
      </c>
      <c r="C75" s="91">
        <v>0</v>
      </c>
    </row>
    <row r="76" spans="1:3" ht="15" x14ac:dyDescent="0.25">
      <c r="A76" s="80" t="s">
        <v>137</v>
      </c>
      <c r="B76" s="80">
        <v>0.26166090232336198</v>
      </c>
      <c r="C76" s="91">
        <v>0</v>
      </c>
    </row>
    <row r="77" spans="1:3" ht="15" x14ac:dyDescent="0.25">
      <c r="A77" s="80" t="s">
        <v>141</v>
      </c>
      <c r="B77" s="80">
        <v>0.35861118604455672</v>
      </c>
      <c r="C77" s="91">
        <v>0</v>
      </c>
    </row>
    <row r="78" spans="1:3" ht="15" x14ac:dyDescent="0.25">
      <c r="A78" s="80" t="s">
        <v>101</v>
      </c>
      <c r="B78" s="80">
        <v>0.2348785884802507</v>
      </c>
      <c r="C78" s="91">
        <v>0</v>
      </c>
    </row>
    <row r="79" spans="1:3" ht="15" x14ac:dyDescent="0.25">
      <c r="A79" s="80" t="s">
        <v>105</v>
      </c>
      <c r="B79" s="80">
        <v>0.38988402930387162</v>
      </c>
      <c r="C79" s="91">
        <v>0</v>
      </c>
    </row>
    <row r="80" spans="1:3" ht="15" x14ac:dyDescent="0.25">
      <c r="A80" s="80" t="s">
        <v>109</v>
      </c>
      <c r="B80" s="80">
        <v>0.21373695878744814</v>
      </c>
      <c r="C80" s="91">
        <v>0</v>
      </c>
    </row>
    <row r="81" spans="1:3" ht="15" x14ac:dyDescent="0.25">
      <c r="A81" s="80" t="s">
        <v>113</v>
      </c>
      <c r="B81" s="80">
        <v>0.29714631864721719</v>
      </c>
      <c r="C81" s="91">
        <v>0</v>
      </c>
    </row>
    <row r="82" spans="1:3" x14ac:dyDescent="0.2">
      <c r="A82" s="94"/>
      <c r="B82" s="31"/>
      <c r="C82" s="31"/>
    </row>
    <row r="83" spans="1:3" x14ac:dyDescent="0.2">
      <c r="A83" s="94"/>
      <c r="B83" s="31"/>
      <c r="C83" s="31"/>
    </row>
    <row r="84" spans="1:3" x14ac:dyDescent="0.2">
      <c r="B84" s="87"/>
      <c r="C84" s="87"/>
    </row>
    <row r="87" spans="1:3" x14ac:dyDescent="0.2">
      <c r="B87" s="97"/>
      <c r="C87" s="33"/>
    </row>
    <row r="88" spans="1:3" x14ac:dyDescent="0.2">
      <c r="B88" s="97"/>
      <c r="C88" s="33"/>
    </row>
    <row r="89" spans="1:3" x14ac:dyDescent="0.2">
      <c r="B89" s="97"/>
      <c r="C89" s="33"/>
    </row>
    <row r="90" spans="1:3" ht="15" x14ac:dyDescent="0.25">
      <c r="A90" s="96"/>
      <c r="B90" s="97"/>
      <c r="C90" s="92"/>
    </row>
    <row r="91" spans="1:3" ht="15" x14ac:dyDescent="0.25">
      <c r="A91" s="96"/>
      <c r="B91" s="92"/>
      <c r="C91" s="92"/>
    </row>
    <row r="92" spans="1:3" ht="15" x14ac:dyDescent="0.25">
      <c r="A92" s="96"/>
      <c r="B92" s="92"/>
      <c r="C92" s="92"/>
    </row>
    <row r="93" spans="1:3" x14ac:dyDescent="0.2">
      <c r="B93" s="33"/>
      <c r="C93" s="33"/>
    </row>
    <row r="97" spans="1:3" ht="15" x14ac:dyDescent="0.25">
      <c r="A97" s="96"/>
      <c r="B97" s="92"/>
      <c r="C97" s="92"/>
    </row>
    <row r="98" spans="1:3" x14ac:dyDescent="0.2">
      <c r="A98" s="94"/>
      <c r="C98" s="31"/>
    </row>
    <row r="99" spans="1:3" x14ac:dyDescent="0.2">
      <c r="A99" s="94"/>
      <c r="C99" s="31"/>
    </row>
    <row r="100" spans="1:3" x14ac:dyDescent="0.2">
      <c r="B100" s="33"/>
      <c r="C100" s="33"/>
    </row>
    <row r="101" spans="1:3" x14ac:dyDescent="0.2">
      <c r="A101" s="94"/>
      <c r="C101" s="31"/>
    </row>
    <row r="102" spans="1:3" x14ac:dyDescent="0.2">
      <c r="A102" s="94"/>
      <c r="C102" s="31"/>
    </row>
    <row r="103" spans="1:3" x14ac:dyDescent="0.2">
      <c r="A103" s="94"/>
      <c r="C103" s="31"/>
    </row>
    <row r="104" spans="1:3" x14ac:dyDescent="0.2">
      <c r="A104" s="94"/>
      <c r="C104" s="31"/>
    </row>
    <row r="105" spans="1:3" x14ac:dyDescent="0.2">
      <c r="A105" s="94"/>
      <c r="C105" s="31"/>
    </row>
    <row r="106" spans="1:3" x14ac:dyDescent="0.2">
      <c r="B106" s="33"/>
      <c r="C106" s="33"/>
    </row>
    <row r="107" spans="1:3" ht="15" x14ac:dyDescent="0.25">
      <c r="A107" s="96"/>
      <c r="B107" s="92"/>
      <c r="C107" s="92"/>
    </row>
    <row r="108" spans="1:3" ht="15" x14ac:dyDescent="0.25">
      <c r="A108" s="96"/>
      <c r="B108" s="92"/>
      <c r="C108" s="92"/>
    </row>
    <row r="109" spans="1:3" x14ac:dyDescent="0.2">
      <c r="A109" s="94"/>
      <c r="C109" s="31"/>
    </row>
    <row r="110" spans="1:3" x14ac:dyDescent="0.2">
      <c r="B110" s="33"/>
      <c r="C110" s="33"/>
    </row>
    <row r="111" spans="1:3" x14ac:dyDescent="0.2">
      <c r="B111" s="33"/>
      <c r="C111" s="33"/>
    </row>
    <row r="112" spans="1:3" ht="15" x14ac:dyDescent="0.25">
      <c r="A112" s="96"/>
      <c r="B112" s="92"/>
      <c r="C112" s="92"/>
    </row>
    <row r="113" spans="1:3" x14ac:dyDescent="0.2">
      <c r="B113" s="33"/>
      <c r="C113" s="33"/>
    </row>
    <row r="114" spans="1:3" x14ac:dyDescent="0.2">
      <c r="A114" s="94"/>
      <c r="C114" s="31"/>
    </row>
    <row r="115" spans="1:3" ht="15" x14ac:dyDescent="0.25">
      <c r="A115" s="96"/>
      <c r="B115" s="92"/>
      <c r="C115" s="92"/>
    </row>
    <row r="116" spans="1:3" ht="15" x14ac:dyDescent="0.25">
      <c r="A116" s="96"/>
      <c r="B116" s="92"/>
      <c r="C116" s="92"/>
    </row>
    <row r="117" spans="1:3" x14ac:dyDescent="0.2">
      <c r="A117" s="94"/>
      <c r="C117" s="31"/>
    </row>
    <row r="118" spans="1:3" x14ac:dyDescent="0.2">
      <c r="A118" s="94"/>
      <c r="C118" s="31"/>
    </row>
    <row r="119" spans="1:3" x14ac:dyDescent="0.2">
      <c r="A119" s="94"/>
      <c r="C119" s="31"/>
    </row>
    <row r="120" spans="1:3" x14ac:dyDescent="0.2">
      <c r="A120" s="94"/>
      <c r="C120" s="31"/>
    </row>
    <row r="121" spans="1:3" x14ac:dyDescent="0.2">
      <c r="A121" s="94"/>
      <c r="C121" s="31"/>
    </row>
    <row r="122" spans="1:3" x14ac:dyDescent="0.2">
      <c r="A122" s="94"/>
      <c r="C122" s="31"/>
    </row>
    <row r="123" spans="1:3" x14ac:dyDescent="0.2">
      <c r="A123" s="94"/>
      <c r="C123" s="31"/>
    </row>
    <row r="124" spans="1:3" x14ac:dyDescent="0.2">
      <c r="A124" s="94"/>
      <c r="C124" s="31"/>
    </row>
    <row r="125" spans="1:3" x14ac:dyDescent="0.2">
      <c r="A125" s="94"/>
      <c r="C125" s="31"/>
    </row>
    <row r="126" spans="1:3" x14ac:dyDescent="0.2">
      <c r="A126" s="94"/>
      <c r="C126" s="31"/>
    </row>
    <row r="127" spans="1:3" x14ac:dyDescent="0.2">
      <c r="A127" s="94"/>
      <c r="C127" s="31"/>
    </row>
    <row r="128" spans="1:3" x14ac:dyDescent="0.2">
      <c r="A128" s="94"/>
      <c r="C128" s="31"/>
    </row>
    <row r="129" spans="1:3" x14ac:dyDescent="0.2">
      <c r="A129" s="94"/>
      <c r="C129" s="31"/>
    </row>
    <row r="130" spans="1:3" x14ac:dyDescent="0.2">
      <c r="A130" s="94"/>
      <c r="C130" s="31"/>
    </row>
    <row r="131" spans="1:3" x14ac:dyDescent="0.2">
      <c r="A131" s="94"/>
      <c r="C131" s="31"/>
    </row>
    <row r="132" spans="1:3" x14ac:dyDescent="0.2">
      <c r="A132" s="94"/>
      <c r="C132" s="31"/>
    </row>
    <row r="133" spans="1:3" x14ac:dyDescent="0.2">
      <c r="A133" s="94"/>
      <c r="C133" s="31"/>
    </row>
    <row r="134" spans="1:3" x14ac:dyDescent="0.2">
      <c r="A134" s="94"/>
      <c r="C134" s="31"/>
    </row>
    <row r="135" spans="1:3" x14ac:dyDescent="0.2">
      <c r="A135" s="94"/>
      <c r="C135" s="31"/>
    </row>
    <row r="136" spans="1:3" x14ac:dyDescent="0.2">
      <c r="A136" s="94"/>
      <c r="C136" s="31"/>
    </row>
    <row r="137" spans="1:3" x14ac:dyDescent="0.2">
      <c r="A137" s="94"/>
      <c r="C137" s="31"/>
    </row>
    <row r="138" spans="1:3" x14ac:dyDescent="0.2">
      <c r="A138" s="94"/>
      <c r="C138" s="31"/>
    </row>
    <row r="139" spans="1:3" x14ac:dyDescent="0.2">
      <c r="A139" s="94"/>
      <c r="C139" s="31"/>
    </row>
    <row r="140" spans="1:3" x14ac:dyDescent="0.2">
      <c r="A140" s="94"/>
      <c r="C140" s="31"/>
    </row>
    <row r="141" spans="1:3" x14ac:dyDescent="0.2">
      <c r="A141" s="94"/>
      <c r="C141" s="31"/>
    </row>
    <row r="142" spans="1:3" x14ac:dyDescent="0.2">
      <c r="A142" s="94"/>
      <c r="C142" s="31"/>
    </row>
    <row r="143" spans="1:3" x14ac:dyDescent="0.2">
      <c r="A143" s="94"/>
      <c r="C143" s="31"/>
    </row>
    <row r="144" spans="1:3" x14ac:dyDescent="0.2">
      <c r="A144" s="94"/>
      <c r="C144" s="31"/>
    </row>
    <row r="145" spans="1:3" x14ac:dyDescent="0.2">
      <c r="A145" s="94"/>
      <c r="C145" s="31"/>
    </row>
    <row r="146" spans="1:3" x14ac:dyDescent="0.2">
      <c r="A146" s="94"/>
      <c r="C146" s="31"/>
    </row>
    <row r="147" spans="1:3" x14ac:dyDescent="0.2">
      <c r="A147" s="94"/>
      <c r="C147" s="31"/>
    </row>
    <row r="148" spans="1:3" x14ac:dyDescent="0.2">
      <c r="A148" s="94"/>
      <c r="C148" s="31"/>
    </row>
    <row r="149" spans="1:3" x14ac:dyDescent="0.2">
      <c r="A149" s="94"/>
      <c r="C149" s="31"/>
    </row>
    <row r="150" spans="1:3" x14ac:dyDescent="0.2">
      <c r="A150" s="94"/>
      <c r="C150" s="31"/>
    </row>
    <row r="151" spans="1:3" x14ac:dyDescent="0.2">
      <c r="A151" s="94"/>
      <c r="C151" s="31"/>
    </row>
    <row r="152" spans="1:3" x14ac:dyDescent="0.2">
      <c r="A152" s="94"/>
      <c r="C152" s="31"/>
    </row>
    <row r="153" spans="1:3" x14ac:dyDescent="0.2">
      <c r="A153" s="94"/>
      <c r="C153" s="31"/>
    </row>
    <row r="154" spans="1:3" x14ac:dyDescent="0.2">
      <c r="A154" s="94"/>
      <c r="C154" s="31"/>
    </row>
    <row r="155" spans="1:3" x14ac:dyDescent="0.2">
      <c r="A155" s="94"/>
      <c r="C155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Plate 1</vt:lpstr>
      <vt:lpstr>Plate 2</vt:lpstr>
      <vt:lpstr>Plate 3</vt:lpstr>
      <vt:lpstr>Plate 4</vt:lpstr>
      <vt:lpstr>Plate 5</vt:lpstr>
      <vt:lpstr>Plate 6</vt:lpstr>
      <vt:lpstr>Plate 7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Cappelli</cp:lastModifiedBy>
  <dcterms:created xsi:type="dcterms:W3CDTF">2019-10-13T15:20:30Z</dcterms:created>
  <dcterms:modified xsi:type="dcterms:W3CDTF">2022-08-10T15:07:33Z</dcterms:modified>
</cp:coreProperties>
</file>